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59" documentId="13_ncr:1_{F6CB121F-512D-4AA6-A0C1-0FB36C537598}" xr6:coauthVersionLast="47" xr6:coauthVersionMax="47" xr10:uidLastSave="{4533ECF5-1010-4CD1-9006-90D4B437AF03}"/>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2" i="3"/>
  <c r="G16" i="3"/>
  <c r="G17" i="3"/>
  <c r="G18" i="3"/>
  <c r="G19" i="3"/>
  <c r="I3" i="4"/>
  <c r="J3" i="4"/>
  <c r="I3" i="6"/>
  <c r="I4" i="6"/>
  <c r="L16" i="3"/>
  <c r="J16" i="3"/>
  <c r="I16" i="3"/>
  <c r="B16"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 i="3"/>
  <c r="B4" i="3"/>
  <c r="B5" i="3"/>
  <c r="B6" i="3"/>
  <c r="B7" i="3"/>
  <c r="B8" i="3"/>
  <c r="B9" i="3"/>
  <c r="B10" i="3"/>
  <c r="B11" i="3"/>
  <c r="B12" i="3"/>
  <c r="B13" i="3"/>
  <c r="B14" i="3"/>
  <c r="B15"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L2" i="3"/>
  <c r="L3" i="3"/>
  <c r="L4" i="3"/>
  <c r="L5" i="3"/>
  <c r="L6" i="3"/>
  <c r="L7" i="3"/>
  <c r="L8" i="3"/>
  <c r="L9" i="3"/>
  <c r="L10" i="3"/>
  <c r="L11" i="3"/>
  <c r="L12" i="3"/>
  <c r="L13" i="3"/>
  <c r="L14" i="3"/>
  <c r="L15"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J2" i="3"/>
  <c r="J3" i="3"/>
  <c r="J4" i="3"/>
  <c r="J5" i="3"/>
  <c r="J6" i="3"/>
  <c r="J7" i="3"/>
  <c r="J8" i="3"/>
  <c r="J9" i="3"/>
  <c r="J10" i="3"/>
  <c r="J11" i="3"/>
  <c r="J12" i="3"/>
  <c r="J13" i="3"/>
  <c r="J14" i="3"/>
  <c r="J15"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I2" i="3"/>
  <c r="I3" i="3"/>
  <c r="I4" i="3"/>
  <c r="I5" i="3"/>
  <c r="I6" i="3"/>
  <c r="I7" i="3"/>
  <c r="I8" i="3"/>
  <c r="I9" i="3"/>
  <c r="I10" i="3"/>
  <c r="I11" i="3"/>
  <c r="I12" i="3"/>
  <c r="I13" i="3"/>
  <c r="I14" i="3"/>
  <c r="I15"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<sst xmlns="http://schemas.openxmlformats.org/spreadsheetml/2006/main" count="178584" uniqueCount="39076">
  <si>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</si>
  <si>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</si>
  <si>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</si>
  <si>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</si>
  <si>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</si>
  <si>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</si>
  <si>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</si>
  <si>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</si>
  <si>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</si>
  <si>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</si>
  <si>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</si>
  <si>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</si>
  <si>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</si>
  <si>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</si>
  <si>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</si>
  <si>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</si>
  <si>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</si>
  <si>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</si>
  <si>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</si>
  <si>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</si>
  <si>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</si>
  <si>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</si>
  <si>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</si>
  <si>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</si>
  <si>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</si>
  <si>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</si>
  <si>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</si>
  <si>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</si>
  <si>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</si>
  <si>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</si>
  <si>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</si>
  <si>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</si>
  <si>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</si>
  <si>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</si>
  <si>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</si>
  <si>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</si>
  <si>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</si>
  <si>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</si>
  <si>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</si>
  <si>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</si>
  <si>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</si>
  <si>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</si>
  <si>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</si>
  <si>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</si>
  <si>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</si>
  <si>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</si>
  <si>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</si>
  <si>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</si>
  <si>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</si>
  <si>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</si>
  <si>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</si>
  <si>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</si>
  <si>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</si>
  <si>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</si>
  <si>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</si>
  <si>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</si>
  <si>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</si>
  <si>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</si>
  <si>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</si>
  <si>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</si>
  <si>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</si>
  <si>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</si>
  <si>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</si>
  <si>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</si>
  <si>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</si>
  <si>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</si>
  <si>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</si>
  <si>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</si>
  <si>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</si>
  <si>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</si>
  <si>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</si>
  <si>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</si>
  <si>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</si>
  <si>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</si>
  <si>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</si>
  <si>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</si>
  <si>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</si>
  <si>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</si>
  <si>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</si>
  <si>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</si>
  <si>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</si>
  <si>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</si>
  <si>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</si>
  <si>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</si>
  <si>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</si>
  <si>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</si>
  <si>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</si>
  <si>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</si>
  <si>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</si>
  <si>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</si>
  <si>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</si>
  <si>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</si>
  <si>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</si>
  <si>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</si>
  <si>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</si>
  <si>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</si>
  <si>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</si>
  <si>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</si>
  <si>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</si>
  <si>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</si>
  <si>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</si>
  <si>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</si>
  <si>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</si>
  <si>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</si>
  <si>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</si>
  <si>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</si>
  <si>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</si>
  <si>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</si>
  <si>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</si>
  <si>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</si>
  <si>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</si>
  <si>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</si>
  <si>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</si>
  <si>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</si>
  <si>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</si>
  <si>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</si>
  <si>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</si>
  <si>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</si>
  <si>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</si>
  <si>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</si>
  <si>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</si>
  <si>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</si>
  <si>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</si>
  <si>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</si>
  <si>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</si>
  <si>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</si>
  <si>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</si>
  <si>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</si>
  <si>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</si>
  <si>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</si>
  <si>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</si>
  <si>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</si>
  <si>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</si>
  <si>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</si>
  <si>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</si>
  <si>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</si>
  <si>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</si>
  <si>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</si>
  <si>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</si>
  <si>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</si>
  <si>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</si>
  <si>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</si>
  <si>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</si>
  <si>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</si>
  <si>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</si>
  <si>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</si>
  <si>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</si>
  <si>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</si>
  <si>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</si>
  <si>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</si>
  <si>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</si>
  <si>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</si>
  <si>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</si>
  <si>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</si>
  <si>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</si>
  <si>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</si>
  <si>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</si>
  <si>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</si>
  <si>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</si>
  <si>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</si>
  <si>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</si>
  <si>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</si>
  <si>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</si>
  <si>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</si>
  <si>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</si>
  <si>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</si>
  <si>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</si>
  <si>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</si>
  <si>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</si>
  <si>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</si>
  <si>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</si>
  <si>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</si>
  <si>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</si>
  <si>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</si>
  <si>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</si>
  <si>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</si>
  <si>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</si>
  <si>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</si>
  <si>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</si>
  <si>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</si>
  <si>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</si>
  <si>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</si>
  <si>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</si>
  <si>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</si>
  <si>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</si>
  <si>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</si>
  <si>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</si>
  <si>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</si>
  <si>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</si>
  <si>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</si>
  <si>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</si>
  <si>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</si>
  <si>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</si>
  <si>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</si>
  <si>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</si>
  <si>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</si>
  <si>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</si>
  <si>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</si>
  <si>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</si>
  <si>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</si>
  <si>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</si>
  <si>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</si>
  <si>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</si>
  <si>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</si>
  <si>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</si>
  <si>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</si>
  <si>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</si>
  <si>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</si>
  <si>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</si>
  <si>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</si>
  <si>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</si>
  <si>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</si>
  <si>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</si>
  <si>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</si>
  <si>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</si>
  <si>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</si>
  <si>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</si>
  <si>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</si>
  <si>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</si>
  <si>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</si>
  <si>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</si>
  <si>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</si>
  <si>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</si>
  <si>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</si>
  <si>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</si>
  <si>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</si>
  <si>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</si>
  <si>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</si>
  <si>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</si>
  <si>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</si>
  <si>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</si>
  <si>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</si>
  <si>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</si>
  <si>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</si>
  <si>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</si>
  <si>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</si>
  <si>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</si>
  <si>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</si>
  <si>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</si>
  <si>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</si>
  <si>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</si>
  <si>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</si>
  <si>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</si>
  <si>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</si>
  <si>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</si>
  <si>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</si>
  <si>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</si>
  <si>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</si>
  <si>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</si>
  <si>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</si>
  <si>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</si>
  <si>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</si>
  <si>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</si>
  <si>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</si>
  <si>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</si>
  <si>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</si>
  <si>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</si>
  <si>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</si>
  <si>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</si>
  <si>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</si>
  <si>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</si>
  <si>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</si>
  <si>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</si>
  <si>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</si>
  <si>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</si>
  <si>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</si>
  <si>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</si>
  <si>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</si>
  <si>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</si>
  <si>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</si>
  <si>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</si>
  <si>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</si>
  <si>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</si>
  <si>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</si>
  <si>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</si>
  <si>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</si>
  <si>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</si>
  <si>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</si>
  <si>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</si>
  <si>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</si>
  <si>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</si>
  <si>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</si>
  <si>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</si>
  <si>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</si>
  <si>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</si>
  <si>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</si>
  <si>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</si>
  <si>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</si>
  <si>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</si>
  <si>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</si>
  <si>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</si>
  <si>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</si>
  <si>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</si>
  <si>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</si>
  <si>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</si>
  <si>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</si>
  <si>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</si>
  <si>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</si>
  <si>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</si>
  <si>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</si>
  <si>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</si>
  <si>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</si>
  <si>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</si>
  <si>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</si>
  <si>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</si>
  <si>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</si>
  <si>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</si>
  <si>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</si>
  <si>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</si>
  <si>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</si>
  <si>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</si>
  <si>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</si>
  <si>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</si>
  <si>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</si>
  <si>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</si>
  <si>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</si>
  <si>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</si>
  <si>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</si>
  <si>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</si>
  <si>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</si>
  <si>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</si>
  <si>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</si>
  <si>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</si>
  <si>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</si>
  <si>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</si>
  <si>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</si>
  <si>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</si>
  <si>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</si>
  <si>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</si>
  <si>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</si>
  <si>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</si>
  <si>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</si>
  <si>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</si>
  <si>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</si>
  <si>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</si>
  <si>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</si>
  <si>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</si>
  <si>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</si>
  <si>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</si>
  <si>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</si>
  <si>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</si>
  <si>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</si>
  <si>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</si>
  <si>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</si>
  <si>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</si>
  <si>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</si>
  <si>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</si>
  <si>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</si>
  <si>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</si>
  <si>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</si>
  <si>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</si>
  <si>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</si>
  <si>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</si>
  <si>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</si>
  <si>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</si>
  <si>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</si>
  <si>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</si>
  <si>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</si>
  <si>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</si>
  <si>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</si>
  <si>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</si>
  <si>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</si>
  <si>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</si>
  <si>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</si>
  <si>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</si>
  <si>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</si>
  <si>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</si>
  <si>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</si>
  <si>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</si>
  <si>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</si>
  <si>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</si>
  <si>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</si>
  <si>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</si>
  <si>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</si>
  <si>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</si>
  <si>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</si>
  <si>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</si>
  <si>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</si>
  <si>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</si>
  <si>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</si>
  <si>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</si>
  <si>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</si>
  <si>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</si>
  <si>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</si>
  <si>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</si>
  <si>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</si>
  <si>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</si>
  <si>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</si>
  <si>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</si>
  <si>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</si>
  <si>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</si>
  <si>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</si>
  <si>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</si>
  <si>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</si>
  <si>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</si>
  <si>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</si>
  <si>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</si>
  <si>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</si>
  <si>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</si>
  <si>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</si>
  <si>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</si>
  <si>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</si>
  <si>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</si>
  <si>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</si>
  <si>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</si>
  <si>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</si>
  <si>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</si>
  <si>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</si>
  <si>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</si>
  <si>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</si>
  <si>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</si>
  <si>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</si>
  <si>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</si>
  <si>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</si>
  <si>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</si>
  <si>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</si>
  <si>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</si>
  <si>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</si>
  <si>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</si>
  <si>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</si>
  <si>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</si>
  <si>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</si>
  <si>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</si>
  <si>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</si>
  <si>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</si>
  <si>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</si>
  <si>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</si>
  <si>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</si>
  <si>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</si>
  <si>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</si>
  <si>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</si>
  <si>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</si>
  <si>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</si>
  <si>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</si>
  <si>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</si>
  <si>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</si>
  <si>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</si>
  <si>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</si>
  <si>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</si>
  <si>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</si>
  <si>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</si>
  <si>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</si>
  <si>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</si>
  <si>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</si>
  <si>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</si>
  <si>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</si>
  <si>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</si>
  <si>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</si>
  <si>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</si>
  <si>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</si>
  <si>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</si>
  <si>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</si>
  <si>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</si>
  <si>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</si>
  <si>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</si>
  <si>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</si>
  <si>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</si>
  <si>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</si>
  <si>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</si>
  <si>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</si>
  <si>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</si>
  <si>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</si>
  <si>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</si>
  <si>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</si>
  <si>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</si>
  <si>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</si>
  <si>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</si>
  <si>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</si>
  <si>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</si>
  <si>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</si>
  <si>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</si>
  <si>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</si>
  <si>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</si>
  <si>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</si>
  <si>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</si>
  <si>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</si>
  <si>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</si>
  <si>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</si>
  <si>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</si>
  <si>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</si>
  <si>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</si>
  <si>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</si>
  <si>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</si>
  <si>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</si>
  <si>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</si>
  <si>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</si>
  <si>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</si>
  <si>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</si>
  <si>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</si>
  <si>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</si>
  <si>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</si>
  <si>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</si>
  <si>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</si>
  <si>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</si>
  <si>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</si>
  <si>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</si>
  <si>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</si>
  <si>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</si>
  <si>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</si>
  <si>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</si>
  <si>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</si>
  <si>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</si>
  <si>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</si>
  <si>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</si>
  <si>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</si>
  <si>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</si>
  <si>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</si>
  <si>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</si>
  <si>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</si>
  <si>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</si>
  <si>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</si>
  <si>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</si>
  <si>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</si>
  <si>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</si>
  <si>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</si>
  <si>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</si>
  <si>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</si>
  <si>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</si>
  <si>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</si>
  <si>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</si>
  <si>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</si>
  <si>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</si>
  <si>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</si>
  <si>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</si>
  <si>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</si>
  <si>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</si>
  <si>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</si>
  <si>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</si>
  <si>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</si>
  <si>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</si>
  <si>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</si>
  <si>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</si>
  <si>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</si>
  <si>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</si>
  <si>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</si>
  <si>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</si>
  <si>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</si>
  <si>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</si>
  <si>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</si>
  <si>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</si>
  <si>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</si>
  <si>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</si>
  <si>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</si>
  <si>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</si>
  <si>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</si>
  <si>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</si>
  <si>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</si>
  <si>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</si>
  <si>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</si>
  <si>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</si>
  <si>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</si>
  <si>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</si>
  <si>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</si>
  <si>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</si>
  <si>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</si>
  <si>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</si>
  <si>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</si>
  <si>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</si>
  <si>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</si>
  <si>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</si>
  <si>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</si>
  <si>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</si>
  <si>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</si>
  <si>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</si>
  <si>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</si>
  <si>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</si>
  <si>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</si>
  <si>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</si>
  <si>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</si>
  <si>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</si>
  <si>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</si>
  <si>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</si>
  <si>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</si>
  <si>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</si>
  <si>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</si>
  <si>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</si>
  <si>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</si>
  <si>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</si>
  <si>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</si>
  <si>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</si>
  <si>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</si>
  <si>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</si>
  <si>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</si>
  <si>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</si>
  <si>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</si>
  <si>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</si>
  <si>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</si>
  <si>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</si>
  <si>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</si>
  <si>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</si>
  <si>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</si>
  <si>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</si>
  <si>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</si>
  <si>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</si>
  <si>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</si>
  <si>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</si>
  <si>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</si>
  <si>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</si>
  <si>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</si>
  <si>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</si>
  <si>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</si>
  <si>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</si>
  <si>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</si>
  <si>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</si>
  <si>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</si>
  <si>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</si>
  <si>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</si>
  <si>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</si>
  <si>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</si>
  <si>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</si>
  <si>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</si>
  <si>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</si>
  <si>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</si>
  <si>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</si>
  <si>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</si>
  <si>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</si>
  <si>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</si>
  <si>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</si>
  <si>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</si>
  <si>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</si>
  <si>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</si>
  <si>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</si>
  <si>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</si>
  <si>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</si>
  <si>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</si>
  <si>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</si>
  <si>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</si>
  <si>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</si>
  <si>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</si>
  <si>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</si>
  <si>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</si>
  <si>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</si>
  <si>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</si>
  <si>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</si>
  <si>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</si>
  <si>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</si>
  <si>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</si>
  <si>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</si>
  <si>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</si>
  <si>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</si>
  <si>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</si>
  <si>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</si>
  <si>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</si>
  <si>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</si>
  <si>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</si>
  <si>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</si>
  <si>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</si>
  <si>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</si>
  <si>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</si>
  <si>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</si>
  <si>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</si>
  <si>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</si>
  <si>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</si>
  <si>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</si>
  <si>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</si>
  <si>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</si>
  <si>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</si>
  <si>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</si>
  <si>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</si>
  <si>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</si>
  <si>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</si>
  <si>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</si>
  <si>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</si>
  <si>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</si>
  <si>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</si>
  <si>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</si>
  <si>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</si>
  <si>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</si>
  <si>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</si>
  <si>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</si>
  <si>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</si>
  <si>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</si>
  <si>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</si>
  <si>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</si>
  <si>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</si>
  <si>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</si>
  <si>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</si>
  <si>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</si>
  <si>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</si>
  <si>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</si>
  <si>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</si>
  <si>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</si>
  <si>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</si>
  <si>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</si>
  <si>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</si>
  <si>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</si>
  <si>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</si>
  <si>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</si>
  <si>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</si>
  <si>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</si>
  <si>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</si>
  <si>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</si>
  <si>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</si>
  <si>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</si>
  <si>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</si>
  <si>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</si>
  <si>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</si>
  <si>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</si>
  <si>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</si>
  <si>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</si>
  <si>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</si>
  <si>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</si>
  <si>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</si>
  <si>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</si>
  <si>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</si>
  <si>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</si>
  <si>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</si>
  <si>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</si>
  <si>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</si>
  <si>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</si>
  <si>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</si>
  <si>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</si>
  <si>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</si>
  <si>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</si>
  <si>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</si>
  <si>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</si>
  <si>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</si>
  <si>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</si>
  <si>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</si>
  <si>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</si>
  <si>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</si>
  <si>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</si>
  <si>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</si>
  <si>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</si>
  <si>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</si>
  <si>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</si>
  <si>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</si>
  <si>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</si>
  <si>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</si>
  <si>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</si>
  <si>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</si>
  <si>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</si>
  <si>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</si>
  <si>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</si>
  <si>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</si>
  <si>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</si>
  <si>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</si>
  <si>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</si>
  <si>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</si>
  <si>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</si>
  <si>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</si>
  <si>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</si>
  <si>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</si>
  <si>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</si>
  <si>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</si>
  <si>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</si>
  <si>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</si>
  <si>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</si>
  <si>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</si>
  <si>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</si>
  <si>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</si>
  <si>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</si>
  <si>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</si>
  <si>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</si>
  <si>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</si>
  <si>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</si>
  <si>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</si>
  <si>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</si>
  <si>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</si>
  <si>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</si>
  <si>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</si>
  <si>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</si>
  <si>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</si>
  <si>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</si>
  <si>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</si>
  <si>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</si>
  <si>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</si>
  <si>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</si>
  <si>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</si>
  <si>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</si>
  <si>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</si>
  <si>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</si>
  <si>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</si>
  <si>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</si>
  <si>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</si>
  <si>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</si>
  <si>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</si>
  <si>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</si>
  <si>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</si>
  <si>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</si>
  <si>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</si>
  <si>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</si>
  <si>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</si>
  <si>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</si>
  <si>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</si>
  <si>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</si>
  <si>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</si>
  <si>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</si>
  <si>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</si>
  <si>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</si>
  <si>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</si>
  <si>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</si>
  <si>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</si>
  <si>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</si>
  <si>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</si>
  <si>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</si>
  <si>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</si>
  <si>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</si>
  <si>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</si>
  <si>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</si>
  <si>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</si>
  <si>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</si>
  <si>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</si>
  <si>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</si>
  <si>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</si>
  <si>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</si>
  <si>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</si>
  <si>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</si>
  <si>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</si>
  <si>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</si>
  <si>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</si>
  <si>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</si>
  <si>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</si>
  <si>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</si>
  <si>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</si>
  <si>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</si>
  <si>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</si>
  <si>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</si>
  <si>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</si>
  <si>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</si>
  <si>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</si>
  <si>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</si>
  <si>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</si>
  <si>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</si>
  <si>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</si>
  <si>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</si>
  <si>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</si>
  <si>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</si>
  <si>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</si>
  <si>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</si>
  <si>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</si>
  <si>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</si>
  <si>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</si>
  <si>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</si>
  <si>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</si>
  <si>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</si>
  <si>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</si>
  <si>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</si>
  <si>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</si>
  <si>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</si>
  <si>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</si>
  <si>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</si>
  <si>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</si>
  <si>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</si>
  <si>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</si>
  <si>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</si>
  <si>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</si>
  <si>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</si>
  <si>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</si>
  <si>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</si>
  <si>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</si>
  <si>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</si>
  <si>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</si>
  <si>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</si>
  <si>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</si>
  <si>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</si>
  <si>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</si>
  <si>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</si>
  <si>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</si>
  <si>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</si>
  <si>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</si>
  <si>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</si>
  <si>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</si>
  <si>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</si>
  <si>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</si>
  <si>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</si>
  <si>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</si>
  <si>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</si>
  <si>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</si>
  <si>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</si>
  <si>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</si>
  <si>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</si>
  <si>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</si>
  <si>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</si>
  <si>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</si>
  <si>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</si>
  <si>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</si>
  <si>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</si>
  <si>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</si>
  <si>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</si>
  <si>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</si>
  <si>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</si>
  <si>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</si>
  <si>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</si>
  <si>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</si>
  <si>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</si>
  <si>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</si>
  <si>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</si>
  <si>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</si>
  <si>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</si>
  <si>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</si>
  <si>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</si>
  <si>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</si>
  <si>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</si>
  <si>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</si>
  <si>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</si>
  <si>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</si>
  <si>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</si>
  <si>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</si>
  <si>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</si>
  <si>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</si>
  <si>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</si>
  <si>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</si>
  <si>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</si>
  <si>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</si>
  <si>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</si>
  <si>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</si>
  <si>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</si>
  <si>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</si>
  <si>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</si>
  <si>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</si>
  <si>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</si>
  <si>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</si>
  <si>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</si>
  <si>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</si>
  <si>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</si>
  <si>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</si>
  <si>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</si>
  <si>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</si>
  <si>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</si>
  <si>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</si>
  <si>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</si>
  <si>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</si>
  <si>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</si>
  <si>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</si>
  <si>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</si>
  <si>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</si>
  <si>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</si>
  <si>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</si>
  <si>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</si>
  <si>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</si>
  <si>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</si>
  <si>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</si>
  <si>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</si>
  <si>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</si>
  <si>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</si>
  <si>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</si>
  <si>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</si>
  <si>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</si>
  <si>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</si>
  <si>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</si>
  <si>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</si>
  <si>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</si>
  <si>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</si>
  <si>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</si>
  <si>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</si>
  <si>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</si>
  <si>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</si>
  <si>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</si>
  <si>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</si>
  <si>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</si>
  <si>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</si>
  <si>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</si>
  <si>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</si>
  <si>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</si>
  <si>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</si>
  <si>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</si>
  <si>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</si>
  <si>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</si>
  <si>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</si>
  <si>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</si>
  <si>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</si>
  <si>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</si>
  <si>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</si>
  <si>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</si>
  <si>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</si>
  <si>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</si>
  <si>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</si>
  <si>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</si>
  <si>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</si>
  <si>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</si>
  <si>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</si>
  <si>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</si>
  <si>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</si>
  <si>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</si>
  <si>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</si>
  <si>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</si>
  <si>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</si>
  <si>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</si>
  <si>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</si>
  <si>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</si>
  <si>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</si>
  <si>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</si>
  <si>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</si>
  <si>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</si>
  <si>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</si>
  <si>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</si>
  <si>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</si>
  <si>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</si>
  <si>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</si>
  <si>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</si>
  <si>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</si>
  <si>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</si>
  <si>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</si>
  <si>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</si>
  <si>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</si>
  <si>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</si>
  <si>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</si>
  <si>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</si>
  <si>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</si>
  <si>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</si>
  <si>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</si>
  <si>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</si>
  <si>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</si>
  <si>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</si>
  <si>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</si>
  <si>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</si>
  <si>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</si>
  <si>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</si>
  <si>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</si>
  <si>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</si>
  <si>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</si>
  <si>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</si>
  <si>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</si>
  <si>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</si>
  <si>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</si>
  <si>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</si>
  <si>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</si>
  <si>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</si>
  <si>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</si>
  <si>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</si>
  <si>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</si>
  <si>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</si>
  <si>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</si>
  <si>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</si>
  <si>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</si>
  <si>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</si>
  <si>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</si>
  <si>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</si>
  <si>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</si>
  <si>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</si>
  <si>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</si>
  <si>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</si>
  <si>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</si>
  <si>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</si>
  <si>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</si>
  <si>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</si>
  <si>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</si>
  <si>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</si>
  <si>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</si>
  <si>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</si>
  <si>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</si>
  <si>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</si>
  <si>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</si>
  <si>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</si>
  <si>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</si>
  <si>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</si>
  <si>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</si>
  <si>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</si>
  <si>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</si>
  <si>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</si>
  <si>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</si>
  <si>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</si>
  <si>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</si>
  <si>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</si>
  <si>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</si>
  <si>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</si>
  <si>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</si>
  <si>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</si>
  <si>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</si>
  <si>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</si>
  <si>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</si>
  <si>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</si>
  <si>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</si>
  <si>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</si>
  <si>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</si>
  <si>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</si>
  <si>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</si>
  <si>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</si>
  <si>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</si>
  <si>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</si>
  <si>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</si>
  <si>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</si>
  <si>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</si>
  <si>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</si>
  <si>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</si>
  <si>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</si>
  <si>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</si>
  <si>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</si>
  <si>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</si>
  <si>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</si>
  <si>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</si>
  <si>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</si>
  <si>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</si>
  <si>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</si>
  <si>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</si>
  <si>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</si>
  <si>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</si>
  <si>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</si>
  <si>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</si>
  <si>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</si>
  <si>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</si>
  <si>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</si>
  <si>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</si>
  <si>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</si>
  <si>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</si>
  <si>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</si>
  <si>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</si>
  <si>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</si>
  <si>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</si>
  <si>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</si>
  <si>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</si>
  <si>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</si>
  <si>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</si>
  <si>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</si>
  <si>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</si>
  <si>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</si>
  <si>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</si>
  <si>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</si>
  <si>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</si>
  <si>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</si>
  <si>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</si>
  <si>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</si>
  <si>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</si>
  <si>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</si>
  <si>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</si>
  <si>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</si>
  <si>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</si>
  <si>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</si>
  <si>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</si>
  <si>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</si>
  <si>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</si>
  <si>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</si>
  <si>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</si>
  <si>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</si>
  <si>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</si>
  <si>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</si>
  <si>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</si>
  <si>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</si>
  <si>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</si>
  <si>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</si>
  <si>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</si>
  <si>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</si>
  <si>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</si>
  <si>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</si>
  <si>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</si>
  <si>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</si>
  <si>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</si>
  <si>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</si>
  <si>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</si>
  <si>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</si>
  <si>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</si>
  <si>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</si>
  <si>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</si>
  <si>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</si>
  <si>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</si>
  <si>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</si>
  <si>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</si>
  <si>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</si>
  <si>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</si>
  <si>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</si>
  <si>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</si>
  <si>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</si>
  <si>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</si>
  <si>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</si>
  <si>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</si>
  <si>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</si>
  <si>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</si>
  <si>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</si>
  <si>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</si>
  <si>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</si>
  <si>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</si>
  <si>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</si>
  <si>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</si>
  <si>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</si>
  <si>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</si>
  <si>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</si>
  <si>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</si>
  <si>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</si>
  <si>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</si>
  <si>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</si>
  <si>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</si>
  <si>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</si>
  <si>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</si>
  <si>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</si>
  <si>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</si>
  <si>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</si>
  <si>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</si>
  <si>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</si>
  <si>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</si>
  <si>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</si>
  <si>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</si>
  <si>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</si>
  <si>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</si>
  <si>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</si>
  <si>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</si>
  <si>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</si>
  <si>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</si>
  <si>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</si>
  <si>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</si>
  <si>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</si>
  <si>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</si>
  <si>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</si>
  <si>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</si>
  <si>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</si>
  <si>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</si>
  <si>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</si>
  <si>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</si>
  <si>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</si>
  <si>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</si>
  <si>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</si>
  <si>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</si>
  <si>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</si>
  <si>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</si>
  <si>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</si>
  <si>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</si>
  <si>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</si>
  <si>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</si>
  <si>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</si>
  <si>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</si>
  <si>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</si>
  <si>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</si>
  <si>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</si>
  <si>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</si>
  <si>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</si>
  <si>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</si>
  <si>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</si>
  <si>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</si>
  <si>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</si>
  <si>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</si>
  <si>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</si>
  <si>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</si>
  <si>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</si>
  <si>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</si>
  <si>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</si>
  <si>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</si>
  <si>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</si>
  <si>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</si>
  <si>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</si>
  <si>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</si>
  <si>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</si>
  <si>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</si>
  <si>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</si>
  <si>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</si>
  <si>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</si>
  <si>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</si>
  <si>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</si>
  <si>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</si>
  <si>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</si>
  <si>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</si>
  <si>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</si>
  <si>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</si>
  <si>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</si>
  <si>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</si>
  <si>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</si>
  <si>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</si>
  <si>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</si>
  <si>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</si>
  <si>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</si>
  <si>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</si>
  <si>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</si>
  <si>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</si>
  <si>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</si>
  <si>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</si>
  <si>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</si>
  <si>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</si>
  <si>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</si>
  <si>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</si>
  <si>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</si>
  <si>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</si>
  <si>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</si>
  <si>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</si>
  <si>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</si>
  <si>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</si>
  <si>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</si>
  <si>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</si>
  <si>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</si>
  <si>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</si>
  <si>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</si>
  <si>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</si>
  <si>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</si>
  <si>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</si>
  <si>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</si>
  <si>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</si>
  <si>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</si>
  <si>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</si>
  <si>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</si>
  <si>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</si>
  <si>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</si>
  <si>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</si>
  <si>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</si>
  <si>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</si>
  <si>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</si>
  <si>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</si>
  <si>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</si>
  <si>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</si>
  <si>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</si>
  <si>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</si>
  <si>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</si>
  <si>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</si>
  <si>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</si>
  <si>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</si>
  <si>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</si>
  <si>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</si>
  <si>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</si>
  <si>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</si>
  <si>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</si>
  <si>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</si>
  <si>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</si>
  <si>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</si>
  <si>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</si>
  <si>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</si>
  <si>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</si>
  <si>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</si>
  <si>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</si>
  <si>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</si>
  <si>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</si>
  <si>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</si>
  <si>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</si>
  <si>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</si>
  <si>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</si>
  <si>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</si>
  <si>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</si>
  <si>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</si>
  <si>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</si>
  <si>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</si>
  <si>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</si>
  <si>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</si>
  <si>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</si>
  <si>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</si>
  <si>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</si>
  <si>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</si>
  <si>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</si>
  <si>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</si>
  <si>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</si>
  <si>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</si>
  <si>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</si>
  <si>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</si>
  <si>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</si>
  <si>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</si>
  <si>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</si>
  <si>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</si>
  <si>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</si>
  <si>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</si>
  <si>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</si>
  <si>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</si>
  <si>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</si>
  <si>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</si>
  <si>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</si>
  <si>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</si>
  <si>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</si>
  <si>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</si>
  <si>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</si>
  <si>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</si>
  <si>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</si>
  <si>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</si>
  <si>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</si>
  <si>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</si>
  <si>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</si>
  <si>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</si>
  <si>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</si>
  <si>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</si>
  <si>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</si>
  <si>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</si>
  <si>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</si>
  <si>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</si>
  <si>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</si>
  <si>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</si>
  <si>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</si>
  <si>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</si>
  <si>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</si>
  <si>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</si>
  <si>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</si>
  <si>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</si>
  <si>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</si>
  <si>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</si>
  <si>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</si>
  <si>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</si>
  <si>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</si>
  <si>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</si>
  <si>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</si>
  <si>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</si>
  <si>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</si>
  <si>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</si>
  <si>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</si>
  <si>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</si>
  <si>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</si>
  <si>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</si>
  <si>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</si>
  <si>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</si>
  <si>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</si>
  <si>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</si>
  <si>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</si>
  <si>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</si>
  <si>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</si>
  <si>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</si>
  <si>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</si>
  <si>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</si>
  <si>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</si>
  <si>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</si>
  <si>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</si>
  <si>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</si>
  <si>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</si>
  <si>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</si>
  <si>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</si>
  <si>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</si>
  <si>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</si>
  <si>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</si>
  <si>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</si>
  <si>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</si>
  <si>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</si>
  <si>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</si>
  <si>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</si>
  <si>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</si>
  <si>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</si>
  <si>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</si>
  <si>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</si>
  <si>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</si>
  <si>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</si>
  <si>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</si>
  <si>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</si>
  <si>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</si>
  <si>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</si>
  <si>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</si>
  <si>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</si>
  <si>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</si>
  <si>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</si>
  <si>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</si>
  <si>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</si>
  <si>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</si>
  <si>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</si>
  <si>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</si>
  <si>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</si>
  <si>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</si>
  <si>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</si>
  <si>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</si>
  <si>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</si>
  <si>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</si>
  <si>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</si>
  <si>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</si>
  <si>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</si>
  <si>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</si>
  <si>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</si>
  <si>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</si>
  <si>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</si>
  <si>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</si>
  <si>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</si>
  <si>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</si>
  <si>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</si>
  <si>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</si>
  <si>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</si>
  <si>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</si>
  <si>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</si>
  <si>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</si>
  <si>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</si>
  <si>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</si>
  <si>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</si>
  <si>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</si>
  <si>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</si>
  <si>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</si>
  <si>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</si>
  <si>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</si>
  <si>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</si>
  <si>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</si>
  <si>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</si>
  <si>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</si>
  <si>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</si>
  <si>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</si>
  <si>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</si>
  <si>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</si>
  <si>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</si>
  <si>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</si>
  <si>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</si>
  <si>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</si>
  <si>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</si>
  <si>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</si>
  <si>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</si>
  <si>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</si>
  <si>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</si>
  <si>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</si>
  <si>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</si>
  <si>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</si>
  <si>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</si>
  <si>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</si>
  <si>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</si>
  <si>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</si>
  <si>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</si>
  <si>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</si>
  <si>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</si>
  <si>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</si>
  <si>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</si>
  <si>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</si>
  <si>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</si>
  <si>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</si>
  <si>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</si>
  <si>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</si>
  <si>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</si>
  <si>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</si>
  <si>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</si>
  <si>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</si>
  <si>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</si>
  <si>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</si>
  <si>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</si>
  <si>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</si>
  <si>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</si>
  <si>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</si>
  <si>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</si>
  <si>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</si>
  <si>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</si>
  <si>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</si>
  <si>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</si>
  <si>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</si>
  <si>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</si>
  <si>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</si>
  <si>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</si>
  <si>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</si>
  <si>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</si>
  <si>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</si>
  <si>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</si>
  <si>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</si>
  <si>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</si>
  <si>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</si>
  <si>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</si>
  <si>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</si>
  <si>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</si>
  <si>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</si>
  <si>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</si>
  <si>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</si>
  <si>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</si>
  <si>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</si>
  <si>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</si>
  <si>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</si>
  <si>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</si>
  <si>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</si>
  <si>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</si>
  <si>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</si>
  <si>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</si>
  <si>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</si>
  <si>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</si>
  <si>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</si>
  <si>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</si>
  <si>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</si>
  <si>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</si>
  <si>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</si>
  <si>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</si>
  <si>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</si>
  <si>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</si>
  <si>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</si>
  <si>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</si>
  <si>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</si>
  <si>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</si>
  <si>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</si>
  <si>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</si>
  <si>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</si>
  <si>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</si>
  <si>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</si>
  <si>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</si>
  <si>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</si>
  <si>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</si>
  <si>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</si>
  <si>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</si>
  <si>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</si>
  <si>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</si>
  <si>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</si>
  <si>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</si>
  <si>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</si>
  <si>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</si>
  <si>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</si>
  <si>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</si>
  <si>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</si>
  <si>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</si>
  <si>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</si>
  <si>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</si>
  <si>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</si>
  <si>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</si>
  <si>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</si>
  <si>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</si>
  <si>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</si>
  <si>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</si>
  <si>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</si>
  <si>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</si>
  <si>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</si>
  <si>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</si>
  <si>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</si>
  <si>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</si>
  <si>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</si>
  <si>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</si>
  <si>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</si>
  <si>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</si>
  <si>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</si>
  <si>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</si>
  <si>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</si>
  <si>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</si>
  <si>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</si>
  <si>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</si>
  <si>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</si>
  <si>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</si>
  <si>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</si>
  <si>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</si>
  <si>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</si>
  <si>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</si>
  <si>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</si>
  <si>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</si>
  <si>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</si>
  <si>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</si>
  <si>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</si>
  <si>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</si>
  <si>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</si>
  <si>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</si>
  <si>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</si>
  <si>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</si>
  <si>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</si>
  <si>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</si>
  <si>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</si>
  <si>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</si>
  <si>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</si>
  <si>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</si>
  <si>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</si>
  <si>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</si>
  <si>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</si>
  <si>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</si>
  <si>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</si>
  <si>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</si>
  <si>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</si>
  <si>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</si>
  <si>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</si>
  <si>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</si>
  <si>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</si>
  <si>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</si>
  <si>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</si>
  <si>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</si>
  <si>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</si>
  <si>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</si>
  <si>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</si>
  <si>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</si>
  <si>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</si>
  <si>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</si>
  <si>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</si>
  <si>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</si>
  <si>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</si>
  <si>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</si>
  <si>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</si>
  <si>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</si>
  <si>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</si>
  <si>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</si>
  <si>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</si>
  <si>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</si>
  <si>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</si>
  <si>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</si>
  <si>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</si>
  <si>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</si>
  <si>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</si>
  <si>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</si>
  <si>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</si>
  <si>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</si>
  <si>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</si>
  <si>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</si>
  <si>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</si>
  <si>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</si>
  <si>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</si>
  <si>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</si>
  <si>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</si>
  <si>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</si>
  <si>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</si>
  <si>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</si>
  <si>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</si>
  <si>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</si>
  <si>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</si>
  <si>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</si>
  <si>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</si>
  <si>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</si>
  <si>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</si>
  <si>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</si>
  <si>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</si>
  <si>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</si>
  <si>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</si>
  <si>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</si>
  <si>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</si>
  <si>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</si>
  <si>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</si>
  <si>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</si>
  <si>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</si>
  <si>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</si>
  <si>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</si>
  <si>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</si>
  <si>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</si>
  <si>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</si>
  <si>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</si>
  <si>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</si>
  <si>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</si>
  <si>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</si>
  <si>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</si>
  <si>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</si>
  <si>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</si>
  <si>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</si>
  <si>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</si>
  <si>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</si>
  <si>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</si>
  <si>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</si>
  <si>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</si>
  <si>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</si>
  <si>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</si>
  <si>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</si>
  <si>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</si>
  <si>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</si>
  <si>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</si>
  <si>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</si>
  <si>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</si>
  <si>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</si>
  <si>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</si>
  <si>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</si>
  <si>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</si>
  <si>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</si>
  <si>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</si>
  <si>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</si>
  <si>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</si>
  <si>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</si>
  <si>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</si>
  <si>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</si>
  <si>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</si>
  <si>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</si>
  <si>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</si>
  <si>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</si>
  <si>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</si>
  <si>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</si>
  <si>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</si>
  <si>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</si>
  <si>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</si>
  <si>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</si>
  <si>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</si>
  <si>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</si>
  <si>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</si>
  <si>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</si>
  <si>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</si>
  <si>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</si>
  <si>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</si>
  <si>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</si>
  <si>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</si>
  <si>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</si>
  <si>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</si>
  <si>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</si>
  <si>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</si>
  <si>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</si>
  <si>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</si>
  <si>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</si>
  <si>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</si>
  <si>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</si>
  <si>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</si>
  <si>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</si>
  <si>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</si>
  <si>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</si>
  <si>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</si>
  <si>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</si>
  <si>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</si>
  <si>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</si>
  <si>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</si>
  <si>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</si>
  <si>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</si>
  <si>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</si>
  <si>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</si>
  <si>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</si>
  <si>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</si>
  <si>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</si>
  <si>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</si>
  <si>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</si>
  <si>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</si>
  <si>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</si>
  <si>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</si>
  <si>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</si>
  <si>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</si>
  <si>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</si>
  <si>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</si>
  <si>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</si>
  <si>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</si>
  <si>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</si>
  <si>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</si>
  <si>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</si>
  <si>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</si>
  <si>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</si>
  <si>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</si>
  <si>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</si>
  <si>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</si>
  <si>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</si>
  <si>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</si>
  <si>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</si>
  <si>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</si>
  <si>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</si>
  <si>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</si>
  <si>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</si>
  <si>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</si>
  <si>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</si>
  <si>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</si>
  <si>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</si>
  <si>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</si>
  <si>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</si>
  <si>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</si>
  <si>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</si>
  <si>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</si>
  <si>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</si>
  <si>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</si>
  <si>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</si>
  <si>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</si>
  <si>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</si>
  <si>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</si>
  <si>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</si>
  <si>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</si>
  <si>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</si>
  <si>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</si>
  <si>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</si>
  <si>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</si>
  <si>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</si>
  <si>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</si>
  <si>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</si>
  <si>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</si>
  <si>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</si>
  <si>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</si>
  <si>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</si>
  <si>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</si>
  <si>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</si>
  <si>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</si>
  <si>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</si>
  <si>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</si>
  <si>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</si>
  <si>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</si>
  <si>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</si>
  <si>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</si>
  <si>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</si>
  <si>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</si>
  <si>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</si>
  <si>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</si>
  <si>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</si>
  <si>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</si>
  <si>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</si>
  <si>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</si>
  <si>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</si>
  <si>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</si>
  <si>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</si>
  <si>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</si>
  <si>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</si>
  <si>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</si>
  <si>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</si>
  <si>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</si>
  <si>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</si>
  <si>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</si>
  <si>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</si>
  <si>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</si>
  <si>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</si>
  <si>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</si>
  <si>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</si>
  <si>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</si>
  <si>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</si>
  <si>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</si>
  <si>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</si>
  <si>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</si>
  <si>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</si>
  <si>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</si>
  <si>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</si>
  <si>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</si>
  <si>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</si>
  <si>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</si>
  <si>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</si>
  <si>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</si>
  <si>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</si>
  <si>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</si>
  <si>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</si>
  <si>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</si>
  <si>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</si>
  <si>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</si>
  <si>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</si>
  <si>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</si>
  <si>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</si>
  <si>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</si>
  <si>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</si>
  <si>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</si>
  <si>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</si>
  <si>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</si>
  <si>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</si>
  <si>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</si>
  <si>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</si>
  <si>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</si>
  <si>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</si>
  <si>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</si>
  <si>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</si>
  <si>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</si>
  <si>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</si>
  <si>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</si>
  <si>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</si>
  <si>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</si>
  <si>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</si>
  <si>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</si>
  <si>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</si>
  <si>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</si>
  <si>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</si>
  <si>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</si>
  <si>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</si>
  <si>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</si>
  <si>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</si>
  <si>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</si>
  <si>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</si>
  <si>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</si>
  <si>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</si>
  <si>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</si>
  <si>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</si>
  <si>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</si>
  <si>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</si>
  <si>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</si>
  <si>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</si>
  <si>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</si>
  <si>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</si>
  <si>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</si>
  <si>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</si>
  <si>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</si>
  <si>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</si>
  <si>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</si>
  <si>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</si>
  <si>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</si>
  <si>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</si>
  <si>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</si>
  <si>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</si>
  <si>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</si>
  <si>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</si>
  <si>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</si>
  <si>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</si>
  <si>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</si>
  <si>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</si>
  <si>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</si>
  <si>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</si>
  <si>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</si>
  <si>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</si>
  <si>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</si>
  <si>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</si>
  <si>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</si>
  <si>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</si>
  <si>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</si>
  <si>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</si>
  <si>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</si>
  <si>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</si>
  <si>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</si>
  <si>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</si>
  <si>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</si>
  <si>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</si>
  <si>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</si>
  <si>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</si>
  <si>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</si>
  <si>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</si>
  <si>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</si>
  <si>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</si>
  <si>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</si>
  <si>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</si>
  <si>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</si>
  <si>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</si>
  <si>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</si>
  <si>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</si>
  <si>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</si>
  <si>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</si>
  <si>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</si>
  <si>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</si>
  <si>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</si>
  <si>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</si>
  <si>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</si>
  <si>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</si>
  <si>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</si>
  <si>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</si>
  <si>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</si>
  <si>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</si>
  <si>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</si>
  <si>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</si>
  <si>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</si>
  <si>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</si>
  <si>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</si>
  <si>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</si>
  <si>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</si>
  <si>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</si>
  <si>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</si>
  <si>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</si>
  <si>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</si>
  <si>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</si>
  <si>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</si>
  <si>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</si>
  <si>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</si>
  <si>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</si>
  <si>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</si>
  <si>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</si>
  <si>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</si>
  <si>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</si>
  <si>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</si>
  <si>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</si>
  <si>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</si>
  <si>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</si>
  <si>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</si>
  <si>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</si>
  <si>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</si>
  <si>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</si>
  <si>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</si>
  <si>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</si>
  <si>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</si>
  <si>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</si>
  <si>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</si>
  <si>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</si>
  <si>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</si>
  <si>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</si>
  <si>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</si>
  <si>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</si>
  <si>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</si>
  <si>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</si>
  <si>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</si>
  <si>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</si>
  <si>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</si>
  <si>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</si>
  <si>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</si>
  <si>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</si>
  <si>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</si>
  <si>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</si>
  <si>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</si>
  <si>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</si>
  <si>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</si>
  <si>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</si>
  <si>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</si>
  <si>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</si>
  <si>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</si>
  <si>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</si>
  <si>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</si>
  <si>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</si>
  <si>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</si>
  <si>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</si>
  <si>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</si>
  <si>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</si>
  <si>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</si>
  <si>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</si>
  <si>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</si>
  <si>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</si>
  <si>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</si>
  <si>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</si>
  <si>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</si>
  <si>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</si>
  <si>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</si>
  <si>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</si>
  <si>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</si>
  <si>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</si>
  <si>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</si>
  <si>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</si>
  <si>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</si>
  <si>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</si>
  <si>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</si>
  <si>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</si>
  <si>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</si>
  <si>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</si>
  <si>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</si>
  <si>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</si>
  <si>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</si>
  <si>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</si>
  <si>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</si>
  <si>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</si>
  <si>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</si>
  <si>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</si>
  <si>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</si>
  <si>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</si>
  <si>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</si>
  <si>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</si>
  <si>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</si>
  <si>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</si>
  <si>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</si>
  <si>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</si>
  <si>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</si>
  <si>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</si>
  <si>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</si>
  <si>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</si>
  <si>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</si>
  <si>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</si>
  <si>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</si>
  <si>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</si>
  <si>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</si>
  <si>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</si>
  <si>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</si>
  <si>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</si>
  <si>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</si>
  <si>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</si>
  <si>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</si>
  <si>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</si>
  <si>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</si>
  <si>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</si>
  <si>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</si>
  <si>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</si>
  <si>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</si>
  <si>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</si>
  <si>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</si>
  <si>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</si>
  <si>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</si>
  <si>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</si>
  <si>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</si>
  <si>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</si>
  <si>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</si>
  <si>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</si>
  <si>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</si>
  <si>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</si>
  <si>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</si>
  <si>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</si>
  <si>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</si>
  <si>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</si>
  <si>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</si>
  <si>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</si>
  <si>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</si>
  <si>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</si>
  <si>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</si>
  <si>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</si>
  <si>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</si>
  <si>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</si>
  <si>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</si>
  <si>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</si>
  <si>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</si>
  <si>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</si>
  <si>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</si>
  <si>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</si>
  <si>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</si>
  <si>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</si>
  <si>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</si>
  <si>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</si>
  <si>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</si>
  <si>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</si>
  <si>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</si>
  <si>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</si>
  <si>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</si>
  <si>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</si>
  <si>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</si>
  <si>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</si>
  <si>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</si>
  <si>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</si>
  <si>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</si>
  <si>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</si>
  <si>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</si>
  <si>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</si>
  <si>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</si>
  <si>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</si>
  <si>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</si>
  <si>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</si>
  <si>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</si>
  <si>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</si>
  <si>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</si>
  <si>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</si>
  <si>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</si>
  <si>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</si>
  <si>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</si>
  <si>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</si>
  <si>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</si>
  <si>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</si>
  <si>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</si>
  <si>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</si>
  <si>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</si>
  <si>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</si>
  <si>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</si>
  <si>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</si>
  <si>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</si>
  <si>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</si>
  <si>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</si>
  <si>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</si>
  <si>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</si>
  <si>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</si>
  <si>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</si>
  <si>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</si>
  <si>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</si>
  <si>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</si>
  <si>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</si>
  <si>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</si>
  <si>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</si>
  <si>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</si>
  <si>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</si>
  <si>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</si>
  <si>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</si>
  <si>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</si>
  <si>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</si>
  <si>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</si>
  <si>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</si>
  <si>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</si>
  <si>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</si>
  <si>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</si>
  <si>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</si>
  <si>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</si>
  <si>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</si>
  <si>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</si>
  <si>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</si>
  <si>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</si>
  <si>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</si>
  <si>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</si>
  <si>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</si>
  <si>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</si>
  <si>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</si>
  <si>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</si>
  <si>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</si>
  <si>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</si>
  <si>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</si>
  <si>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</si>
  <si>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</si>
  <si>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</si>
  <si>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</si>
  <si>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</si>
  <si>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</si>
  <si>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</si>
  <si>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</si>
  <si>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</si>
  <si>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</si>
  <si>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</si>
  <si>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</si>
  <si>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</si>
  <si>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</si>
  <si>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</si>
  <si>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</si>
  <si>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</si>
  <si>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</si>
  <si>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</si>
  <si>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</si>
  <si>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</si>
  <si>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</si>
  <si>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</si>
  <si>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</si>
  <si>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</si>
  <si>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</si>
  <si>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</si>
  <si>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</si>
  <si>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</si>
  <si>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</si>
  <si>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</si>
  <si>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</si>
  <si>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</si>
  <si>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</si>
  <si>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</si>
  <si>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</si>
  <si>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</si>
  <si>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</si>
  <si>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</si>
  <si>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</si>
  <si>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</si>
  <si>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</si>
  <si>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</si>
  <si>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</si>
  <si>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</si>
  <si>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</si>
  <si>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</si>
  <si>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</si>
  <si>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</si>
  <si>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</si>
  <si>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</si>
  <si>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</si>
  <si>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</si>
  <si>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</si>
  <si>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</si>
  <si>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</si>
  <si>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</si>
  <si>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</si>
  <si>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</si>
  <si>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</si>
  <si>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</si>
  <si>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</si>
  <si>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</si>
  <si>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</si>
  <si>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</si>
  <si>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</si>
  <si>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</si>
  <si>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</si>
  <si>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</si>
  <si>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</si>
  <si>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</si>
  <si>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</si>
  <si>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</si>
  <si>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</si>
  <si>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</si>
  <si>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</si>
  <si>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</si>
  <si>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</si>
  <si>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</si>
  <si>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</si>
  <si>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</si>
  <si>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</si>
  <si>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</si>
  <si>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</si>
  <si>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</si>
  <si>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</si>
  <si>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</si>
  <si>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</si>
  <si>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</si>
  <si>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</si>
  <si>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</si>
  <si>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</si>
  <si>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</si>
  <si>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</si>
  <si>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</si>
  <si>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</si>
  <si>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</si>
  <si>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</si>
  <si>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</si>
  <si>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</si>
  <si>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</si>
  <si>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</si>
  <si>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</si>
  <si>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</si>
  <si>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</si>
  <si>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</si>
  <si>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</si>
  <si>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</si>
  <si>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</si>
  <si>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</si>
  <si>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</si>
  <si>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</si>
  <si>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</si>
  <si>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</si>
  <si>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</si>
  <si>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</si>
  <si>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</si>
  <si>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</si>
  <si>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</si>
  <si>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</si>
  <si>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</si>
  <si>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</si>
  <si>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</si>
  <si>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</si>
  <si>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</si>
  <si>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</si>
  <si>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</si>
  <si>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</si>
  <si>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</si>
  <si>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</si>
  <si>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</si>
  <si>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</si>
  <si>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</si>
  <si>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</si>
  <si>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</si>
  <si>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</si>
  <si>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</si>
  <si>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</si>
  <si>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</si>
  <si>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</si>
  <si>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</si>
  <si>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</si>
  <si>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</si>
  <si>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</si>
  <si>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</si>
  <si>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</si>
  <si>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</si>
  <si>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</si>
  <si>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</si>
  <si>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</si>
  <si>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</si>
  <si>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</si>
  <si>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</si>
  <si>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</si>
  <si>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</si>
  <si>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</si>
  <si>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</si>
  <si>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</si>
  <si>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</si>
  <si>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</si>
  <si>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</si>
  <si>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</si>
  <si>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</si>
  <si>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</si>
  <si>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</si>
  <si>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</si>
  <si>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</si>
  <si>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</si>
  <si>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</si>
  <si>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</si>
  <si>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</si>
  <si>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</si>
  <si>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</si>
  <si>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</si>
  <si>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</si>
  <si>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</si>
  <si>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</si>
  <si>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</si>
  <si>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</si>
  <si>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</si>
  <si>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</si>
  <si>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</si>
  <si>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</si>
  <si>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</si>
  <si>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</si>
  <si>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</si>
  <si>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</si>
  <si>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</si>
  <si>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</si>
  <si>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</si>
  <si>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</si>
  <si>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</si>
  <si>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</si>
  <si>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</si>
  <si>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</si>
  <si>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</si>
  <si>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</si>
  <si>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</si>
  <si>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</si>
  <si>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</si>
  <si>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</si>
  <si>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</si>
  <si>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</si>
  <si>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</si>
  <si>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</si>
  <si>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</si>
  <si>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</si>
  <si>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</si>
  <si>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</si>
  <si>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</si>
  <si>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</si>
  <si>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</si>
  <si>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</si>
  <si>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</si>
  <si>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</si>
  <si>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</si>
  <si>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</si>
  <si>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</si>
  <si>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</si>
  <si>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</si>
  <si>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</si>
  <si>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</si>
  <si>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</si>
  <si>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</si>
  <si>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</si>
  <si>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</si>
  <si>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</si>
  <si>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</si>
  <si>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</si>
  <si>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</si>
  <si>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</si>
  <si>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</si>
  <si>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</si>
  <si>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</si>
  <si>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</si>
  <si>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</si>
  <si>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</si>
  <si>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</si>
  <si>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</si>
  <si>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</si>
  <si>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</si>
  <si>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</si>
  <si>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</si>
  <si>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</si>
  <si>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</si>
  <si>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</si>
  <si>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</si>
  <si>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</si>
  <si>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</si>
  <si>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</si>
  <si>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</si>
  <si>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</si>
  <si>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</si>
  <si>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</si>
  <si>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</si>
  <si>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</si>
  <si>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</si>
  <si>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</si>
  <si>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</si>
  <si>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</si>
  <si>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</si>
  <si>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</si>
  <si>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</si>
  <si>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</si>
  <si>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</si>
  <si>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</si>
  <si>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</si>
  <si>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</si>
  <si>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</si>
  <si>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</si>
  <si>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</si>
  <si>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</si>
  <si>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</si>
  <si>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</si>
  <si>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</si>
  <si>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</si>
  <si>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</si>
  <si>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</si>
  <si>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</si>
  <si>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</si>
  <si>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</si>
  <si>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</si>
  <si>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</si>
  <si>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</si>
  <si>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</si>
  <si>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</si>
  <si>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</si>
  <si>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</si>
  <si>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</si>
  <si>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</si>
  <si>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</si>
  <si>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</si>
  <si>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</si>
  <si>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</si>
  <si>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</si>
  <si>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</si>
  <si>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</si>
  <si>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</si>
  <si>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</si>
  <si>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</si>
  <si>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</si>
  <si>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</si>
  <si>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</si>
  <si>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</si>
  <si>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</si>
  <si>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</si>
  <si>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</si>
  <si>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</si>
  <si>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</si>
  <si>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</si>
  <si>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</si>
  <si>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</si>
  <si>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</si>
  <si>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</si>
  <si>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</si>
  <si>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</si>
  <si>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</si>
  <si>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</si>
  <si>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</si>
  <si>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</si>
  <si>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</si>
  <si>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</si>
  <si>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</si>
  <si>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</si>
  <si>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</si>
  <si>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</si>
  <si>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</si>
  <si>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</si>
  <si>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</si>
  <si>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</si>
  <si>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</si>
  <si>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</si>
  <si>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</si>
  <si>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</si>
  <si>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</si>
  <si>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</si>
  <si>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</si>
  <si>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</si>
  <si>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</si>
  <si>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</si>
  <si>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</si>
  <si>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</si>
  <si>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</si>
  <si>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</si>
  <si>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</si>
  <si>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</si>
  <si>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</si>
  <si>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</si>
  <si>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</si>
  <si>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</si>
  <si>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</si>
  <si>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</si>
  <si>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</si>
  <si>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</si>
  <si>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</si>
  <si>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</si>
  <si>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</si>
  <si>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</si>
  <si>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</si>
  <si>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</si>
  <si>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</si>
  <si>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</si>
  <si>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</si>
  <si>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</si>
  <si>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</si>
  <si>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</si>
  <si>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</si>
  <si>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</si>
  <si>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</si>
  <si>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</si>
  <si>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</si>
  <si>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</si>
  <si>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</si>
  <si>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</si>
  <si>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</si>
  <si>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</si>
  <si>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</si>
  <si>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</si>
  <si>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</si>
  <si>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</si>
  <si>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</si>
  <si>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</si>
  <si>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</si>
  <si>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</si>
  <si>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</si>
  <si>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</si>
  <si>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</si>
  <si>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</si>
  <si>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</si>
  <si>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</si>
  <si>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</si>
  <si>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</si>
  <si>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</si>
  <si>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</si>
  <si>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</si>
  <si>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</si>
  <si>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</si>
  <si>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</si>
  <si>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</si>
  <si>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</si>
  <si>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</si>
  <si>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</si>
  <si>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</si>
  <si>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</si>
  <si>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</si>
  <si>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</si>
  <si>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</si>
  <si>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</si>
  <si>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</si>
  <si>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</si>
  <si>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</si>
  <si>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</si>
  <si>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</si>
  <si>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</si>
  <si>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</si>
  <si>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</si>
  <si>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</si>
  <si>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</si>
  <si>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</si>
  <si>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</si>
  <si>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</si>
  <si>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</si>
  <si>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</si>
  <si>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</si>
  <si>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</si>
  <si>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</si>
  <si>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</si>
  <si>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</si>
  <si>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</si>
  <si>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</si>
  <si>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</si>
  <si>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</si>
  <si>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</si>
  <si>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</si>
  <si>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</si>
  <si>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</si>
  <si>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</si>
  <si>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</si>
  <si>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</si>
  <si>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</si>
  <si>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</si>
  <si>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</si>
  <si>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</si>
  <si>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</si>
  <si>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</si>
  <si>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</si>
  <si>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</si>
  <si>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</si>
  <si>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</si>
  <si>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</si>
  <si>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</si>
  <si>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</si>
  <si>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</si>
  <si>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</si>
  <si>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</si>
  <si>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</si>
  <si>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</si>
  <si>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</si>
  <si>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</si>
  <si>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</si>
  <si>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</si>
  <si>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</si>
  <si>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</si>
  <si>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</si>
  <si>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</si>
  <si>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</si>
  <si>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</si>
  <si>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</si>
  <si>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</si>
  <si>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</si>
  <si>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</si>
  <si>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</si>
  <si>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</si>
  <si>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</si>
  <si>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</si>
  <si>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</si>
  <si>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</si>
  <si>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</si>
  <si>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</si>
  <si>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</si>
  <si>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</si>
  <si>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</si>
  <si>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</si>
  <si>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</si>
  <si>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</si>
  <si>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</si>
  <si>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</si>
  <si>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</si>
  <si>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</si>
  <si>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</si>
  <si>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</si>
  <si>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</si>
  <si>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</si>
  <si>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</si>
  <si>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</si>
  <si>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</si>
  <si>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</si>
  <si>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</si>
  <si>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</si>
  <si>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</si>
  <si>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</si>
  <si>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</si>
  <si>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</si>
  <si>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</si>
  <si>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</si>
  <si>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</si>
  <si>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</si>
  <si>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</si>
  <si>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</si>
  <si>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</si>
  <si>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</si>
  <si>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</si>
  <si>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</si>
  <si>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</si>
  <si>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</si>
  <si>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</si>
  <si>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</si>
  <si>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</si>
  <si>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</si>
  <si>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</si>
  <si>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</si>
  <si>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</si>
  <si>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</si>
  <si>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</si>
  <si>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</si>
  <si>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</si>
  <si>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</si>
  <si>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</si>
  <si>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</si>
  <si>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</si>
  <si>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</si>
  <si>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</si>
  <si>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</si>
  <si>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</si>
  <si>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</si>
  <si>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</si>
  <si>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</si>
  <si>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</si>
  <si>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</si>
  <si>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</si>
  <si>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</si>
  <si>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</si>
  <si>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</si>
  <si>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</si>
  <si>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</si>
  <si>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</si>
  <si>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</si>
  <si>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</si>
  <si>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</si>
  <si>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</si>
  <si>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</si>
  <si>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</si>
  <si>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</si>
  <si>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</si>
  <si>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</si>
  <si>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</si>
  <si>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</si>
  <si>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</si>
  <si>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</si>
  <si>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</si>
  <si>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</si>
  <si>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</si>
  <si>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</si>
  <si>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</si>
  <si>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</si>
  <si>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</si>
  <si>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</si>
  <si>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</si>
  <si>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</si>
  <si>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</si>
  <si>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</si>
  <si>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</si>
  <si>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</si>
  <si>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</si>
  <si>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</si>
  <si>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</si>
  <si>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</si>
  <si>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</si>
  <si>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</si>
  <si>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</si>
  <si>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</si>
  <si>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</si>
  <si>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</si>
  <si>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</si>
  <si>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</si>
  <si>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</si>
  <si>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</si>
  <si>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</si>
  <si>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</si>
  <si>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</si>
  <si>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</si>
  <si>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</si>
  <si>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</si>
  <si>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</si>
  <si>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</si>
  <si>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</si>
  <si>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</si>
  <si>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</si>
  <si>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</si>
  <si>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</si>
  <si>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</si>
  <si>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</si>
  <si>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</si>
  <si>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</si>
  <si>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</si>
  <si>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</si>
  <si>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</si>
  <si>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</si>
  <si>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</si>
  <si>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</si>
  <si>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</si>
  <si>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</si>
  <si>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</si>
  <si>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</si>
  <si>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</si>
  <si>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</si>
  <si>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</si>
  <si>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</si>
  <si>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</si>
  <si>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</si>
  <si>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</si>
  <si>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</si>
  <si>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</si>
  <si>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</si>
  <si>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</si>
  <si>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</si>
  <si>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</si>
  <si>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</si>
  <si>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</si>
  <si>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</si>
  <si>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</si>
  <si>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</si>
  <si>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</si>
  <si>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</si>
  <si>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</si>
  <si>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</si>
  <si>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</si>
  <si>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</si>
  <si>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</si>
  <si>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</si>
  <si>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</si>
  <si>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</si>
  <si>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</si>
  <si>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</si>
  <si>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</si>
  <si>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</si>
  <si>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</si>
  <si>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</si>
  <si>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</si>
  <si>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</si>
  <si>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</si>
  <si>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</si>
  <si>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</si>
  <si>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</si>
  <si>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</si>
  <si>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</si>
  <si>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</si>
  <si>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</si>
  <si>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</si>
  <si>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</si>
  <si>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</si>
  <si>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</si>
  <si>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</si>
  <si>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</si>
  <si>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</si>
  <si>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</si>
  <si>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</si>
  <si>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</si>
  <si>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</si>
  <si>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</si>
  <si>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</si>
  <si>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</si>
  <si>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</si>
  <si>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</si>
  <si>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</si>
  <si>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</si>
  <si>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</si>
  <si>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</si>
  <si>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</si>
  <si>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</si>
  <si>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</si>
  <si>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</si>
  <si>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</si>
  <si>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</si>
  <si>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</si>
  <si>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</si>
  <si>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</si>
  <si>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</si>
  <si>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</si>
  <si>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</si>
  <si>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</si>
  <si>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</si>
  <si>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</si>
  <si>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</si>
  <si>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</si>
  <si>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</si>
  <si>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</si>
  <si>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</si>
  <si>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</si>
  <si>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</si>
  <si>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</si>
  <si>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</si>
  <si>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</si>
  <si>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</si>
  <si>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</si>
  <si>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</si>
  <si>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</si>
  <si>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</si>
  <si>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</si>
  <si>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</si>
  <si>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</si>
  <si>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</si>
  <si>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</si>
  <si>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</si>
  <si>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</si>
  <si>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</si>
  <si>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</si>
  <si>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</si>
  <si>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</si>
  <si>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</si>
  <si>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</si>
  <si>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</si>
  <si>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</si>
  <si>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</si>
  <si>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</si>
  <si>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</si>
  <si>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</si>
  <si>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</si>
  <si>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</si>
  <si>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</si>
  <si>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</si>
  <si>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</si>
  <si>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</si>
  <si>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</si>
  <si>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</si>
  <si>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</si>
  <si>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</si>
  <si>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</si>
  <si>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</si>
  <si>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</si>
  <si>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</si>
  <si>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</si>
  <si>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</si>
  <si>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</si>
  <si>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</si>
  <si>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</si>
  <si>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</si>
  <si>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</si>
  <si>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</si>
  <si>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</si>
  <si>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</si>
  <si>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</si>
  <si>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</si>
  <si>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</si>
  <si>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</si>
  <si>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</si>
  <si>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</si>
  <si>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</si>
  <si>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</si>
  <si>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</si>
  <si>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</si>
  <si>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</si>
  <si>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</si>
  <si>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</si>
  <si>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</si>
  <si>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</si>
  <si>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</si>
  <si>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</si>
  <si>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</si>
  <si>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</si>
  <si>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</si>
  <si>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</si>
  <si>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</si>
  <si>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</si>
  <si>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</si>
  <si>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</si>
  <si>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</si>
  <si>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</si>
  <si>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</si>
  <si>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</si>
  <si>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</si>
  <si>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</si>
  <si>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</si>
  <si>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</si>
  <si>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</si>
  <si>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</si>
  <si>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</si>
  <si>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</si>
  <si>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</si>
  <si>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</si>
  <si>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</si>
  <si>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</si>
  <si>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</si>
  <si>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</si>
  <si>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</si>
  <si>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</si>
  <si>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</si>
  <si>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</si>
  <si>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</si>
  <si>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</si>
  <si>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</si>
  <si>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</si>
  <si>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</si>
  <si>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</si>
  <si>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</si>
  <si>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</si>
  <si>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</si>
  <si>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</si>
  <si>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</si>
  <si>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</si>
  <si>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</si>
  <si>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</si>
  <si>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</si>
  <si>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</si>
  <si>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</si>
  <si>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</si>
  <si>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</si>
  <si>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</si>
  <si>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</si>
  <si>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</si>
  <si>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</si>
  <si>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</si>
  <si>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</si>
  <si>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</si>
  <si>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</si>
  <si>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</si>
  <si>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</si>
  <si>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</si>
  <si>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</si>
  <si>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</si>
  <si>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</si>
  <si>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</si>
  <si>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</si>
  <si>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</si>
  <si>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</si>
  <si>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</si>
  <si>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</si>
  <si>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</si>
  <si>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</si>
  <si>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</si>
  <si>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</si>
  <si>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</si>
  <si>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</si>
  <si>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</si>
  <si>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</si>
  <si>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</si>
  <si>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</si>
  <si>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</si>
  <si>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</si>
  <si>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</si>
  <si>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</si>
  <si>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</si>
  <si>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</si>
  <si>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</si>
  <si>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</si>
  <si>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</si>
  <si>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</si>
  <si>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</si>
  <si>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</si>
  <si>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</si>
  <si>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</si>
  <si>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</si>
  <si>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</si>
  <si>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</si>
  <si>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</si>
  <si>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</si>
  <si>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</si>
  <si>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</si>
  <si>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</si>
  <si>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</si>
  <si>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</si>
  <si>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</si>
  <si>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</si>
  <si>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</si>
  <si>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</si>
  <si>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</si>
  <si>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</si>
  <si>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</si>
  <si>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</si>
  <si>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</si>
  <si>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</si>
  <si>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</si>
  <si>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</si>
  <si>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</si>
  <si>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</si>
  <si>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</si>
  <si>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</si>
  <si>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</si>
  <si>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</si>
  <si>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</si>
  <si>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</si>
  <si>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</si>
  <si>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</si>
  <si>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</si>
  <si>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</si>
  <si>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</si>
  <si>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</si>
  <si>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</si>
  <si>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</si>
  <si>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</si>
  <si>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</si>
  <si>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</si>
  <si>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</si>
  <si>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</si>
  <si>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</si>
  <si>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</si>
  <si>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</si>
  <si>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</si>
  <si>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</si>
  <si>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</si>
  <si>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</si>
  <si>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</si>
  <si>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</si>
  <si>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</si>
  <si>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</si>
  <si>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</si>
  <si>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</si>
  <si>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</si>
  <si>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</si>
  <si>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</si>
  <si>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</si>
  <si>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</si>
  <si>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</si>
  <si>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</si>
  <si>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</si>
  <si>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</si>
  <si>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</si>
  <si>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</si>
  <si>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</si>
  <si>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</si>
  <si>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</si>
  <si>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</si>
  <si>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</si>
  <si>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</si>
  <si>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</si>
  <si>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</si>
  <si>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</si>
  <si>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</si>
  <si>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</si>
  <si>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</si>
  <si>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</si>
  <si>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</si>
  <si>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</si>
  <si>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</si>
  <si>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</si>
  <si>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</si>
  <si>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</si>
  <si>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</si>
  <si>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</si>
  <si>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</si>
  <si>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</si>
  <si>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</si>
  <si>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</si>
  <si>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</si>
  <si>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</si>
  <si>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</si>
  <si>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</si>
  <si>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</si>
  <si>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</si>
  <si>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</si>
  <si>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</si>
  <si>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</si>
  <si>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</si>
  <si>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</si>
  <si>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</si>
  <si>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</si>
  <si>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</si>
  <si>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</si>
  <si>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</si>
  <si>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</si>
  <si>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</si>
  <si>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</si>
  <si>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</si>
  <si>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</si>
  <si>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</si>
  <si>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</si>
  <si>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</si>
  <si>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</si>
  <si>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</si>
  <si>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</si>
  <si>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</si>
  <si>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</si>
  <si>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</si>
  <si>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</si>
  <si>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</si>
  <si>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</si>
  <si>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</si>
  <si>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</si>
  <si>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</si>
  <si>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</si>
  <si>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</si>
  <si>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</si>
  <si>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</si>
  <si>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</si>
  <si>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</si>
  <si>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</si>
  <si>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</si>
  <si>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</si>
  <si>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</si>
  <si>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</si>
  <si>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</si>
  <si>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</si>
  <si>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</si>
  <si>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</si>
  <si>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</si>
  <si>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</si>
  <si>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</si>
  <si>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</si>
  <si>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</si>
  <si>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</si>
  <si>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</si>
  <si>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</si>
  <si>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</si>
  <si>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</si>
  <si>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</si>
  <si>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</si>
  <si>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</si>
  <si>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</si>
  <si>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</si>
  <si>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</si>
  <si>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</si>
  <si>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</si>
  <si>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</si>
  <si>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</si>
  <si>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</si>
  <si>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</si>
  <si>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</si>
  <si>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</si>
  <si>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</si>
  <si>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</si>
  <si>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</si>
  <si>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</si>
  <si>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</si>
  <si>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</si>
  <si>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</si>
  <si>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</si>
  <si>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</si>
  <si>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</si>
  <si>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</si>
  <si>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</si>
  <si>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</si>
  <si>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</si>
  <si>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</si>
  <si>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</si>
  <si>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</si>
  <si>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</si>
  <si>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</si>
  <si>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</si>
  <si>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</si>
  <si>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</si>
  <si>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</si>
  <si>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</si>
  <si>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</si>
  <si>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</si>
  <si>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</si>
  <si>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</si>
  <si>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</si>
  <si>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</si>
  <si>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</si>
  <si>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</si>
  <si>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</si>
  <si>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</si>
  <si>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</si>
  <si>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</si>
  <si>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</si>
  <si>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</si>
  <si>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</si>
  <si>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</si>
  <si>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</si>
  <si>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</si>
  <si>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</si>
  <si>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</si>
  <si>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</si>
  <si>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</si>
  <si>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</si>
  <si>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</si>
  <si>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</si>
  <si>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</si>
  <si>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</si>
  <si>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</si>
  <si>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</si>
  <si>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</si>
  <si>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</si>
  <si>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</si>
  <si>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</si>
  <si>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</si>
  <si>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</si>
  <si>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</si>
  <si>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</si>
  <si>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</si>
  <si>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</si>
  <si>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</si>
  <si>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</si>
  <si>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</si>
  <si>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</si>
  <si>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</si>
  <si>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</si>
  <si>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</si>
  <si>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</si>
  <si>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</si>
  <si>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</si>
  <si>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</si>
  <si>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</si>
  <si>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</si>
  <si>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</si>
  <si>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</si>
  <si>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</si>
  <si>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</si>
  <si>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</si>
  <si>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</si>
  <si>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</si>
  <si>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</si>
  <si>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</si>
  <si>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</si>
  <si>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</si>
  <si>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</si>
  <si>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</si>
  <si>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</si>
  <si>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</si>
  <si>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</si>
  <si>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</si>
  <si>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</si>
  <si>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</si>
  <si>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</si>
  <si>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</si>
  <si>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</si>
  <si>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</si>
  <si>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</si>
  <si>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</si>
  <si>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</si>
  <si>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</si>
  <si>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</si>
  <si>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</si>
  <si>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</si>
  <si>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</si>
  <si>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</si>
  <si>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</si>
  <si>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</si>
  <si>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</si>
  <si>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</si>
  <si>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</si>
  <si>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</si>
  <si>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</si>
  <si>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</si>
  <si>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</si>
  <si>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</si>
  <si>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</si>
  <si>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</si>
  <si>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</si>
  <si>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</si>
  <si>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</si>
  <si>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</si>
  <si>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</si>
  <si>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</si>
  <si>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</si>
  <si>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</si>
  <si>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</si>
  <si>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</si>
  <si>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</si>
  <si>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</si>
  <si>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</si>
  <si>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</si>
  <si>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</si>
  <si>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</si>
  <si>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</si>
  <si>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</si>
  <si>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</si>
  <si>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</si>
  <si>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</si>
  <si>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</si>
  <si>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</si>
  <si>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</si>
  <si>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</si>
  <si>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</si>
  <si>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</si>
  <si>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</si>
  <si>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</si>
  <si>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</si>
  <si>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</si>
  <si>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</si>
  <si>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</si>
  <si>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</si>
  <si>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</si>
  <si>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</si>
  <si>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</si>
  <si>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</si>
  <si>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</si>
  <si>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</si>
  <si>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</si>
  <si>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</si>
  <si>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</si>
  <si>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</si>
  <si>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</si>
  <si>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</si>
  <si>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</si>
  <si>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</si>
  <si>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</si>
  <si>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</si>
  <si>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</si>
  <si>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</si>
  <si>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</si>
  <si>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</si>
  <si>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</si>
  <si>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</si>
  <si>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</si>
  <si>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</si>
  <si>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</si>
  <si>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</si>
  <si>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</si>
  <si>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</si>
  <si>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</si>
  <si>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</si>
  <si>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</si>
  <si>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</si>
  <si>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</si>
  <si>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</si>
  <si>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</si>
  <si>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</si>
  <si>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</si>
  <si>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</si>
  <si>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</si>
  <si>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</si>
  <si>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</si>
  <si>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</si>
  <si>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</si>
  <si>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</si>
  <si>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</si>
  <si>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</si>
  <si>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</si>
  <si>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</si>
  <si>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</si>
  <si>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</si>
  <si>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</si>
  <si>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</si>
  <si>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</si>
  <si>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</si>
  <si>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</si>
  <si>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</si>
  <si>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</si>
  <si>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</si>
  <si>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</si>
  <si>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</si>
  <si>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</si>
  <si>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</si>
  <si>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</si>
  <si>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</si>
  <si>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</si>
  <si>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</si>
  <si>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</si>
  <si>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</si>
  <si>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</si>
  <si>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</si>
  <si>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</si>
  <si>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</si>
  <si>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</si>
  <si>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</si>
  <si>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</si>
  <si>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</si>
  <si>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</si>
  <si>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</si>
  <si>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</si>
  <si>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</si>
  <si>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</si>
  <si>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</si>
  <si>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</si>
  <si>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</si>
  <si>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</si>
  <si>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</si>
  <si>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</si>
  <si>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</si>
  <si>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</si>
  <si>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</si>
  <si>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</si>
  <si>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</si>
  <si>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</si>
  <si>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</si>
  <si>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</si>
  <si>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</si>
  <si>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</si>
  <si>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</si>
  <si>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</si>
  <si>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</si>
  <si>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</si>
  <si>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</si>
  <si>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</si>
  <si>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</si>
  <si>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</si>
  <si>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</si>
  <si>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</si>
  <si>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</si>
  <si>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</si>
  <si>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</si>
  <si>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</si>
  <si>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</si>
  <si>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</si>
  <si>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</si>
  <si>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</si>
  <si>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</si>
  <si>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</si>
  <si>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</si>
  <si>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</si>
  <si>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</si>
  <si>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</si>
  <si>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</si>
  <si>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</si>
  <si>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</si>
  <si>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</si>
  <si>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</si>
  <si>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</si>
  <si>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</si>
  <si>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</si>
  <si>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</si>
  <si>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</si>
  <si>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</si>
  <si>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</si>
  <si>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</si>
  <si>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</si>
  <si>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</si>
  <si>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</si>
  <si>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</si>
  <si>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</si>
  <si>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</si>
  <si>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</si>
  <si>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</si>
  <si>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</si>
  <si>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</si>
  <si>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</si>
  <si>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</si>
  <si>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</si>
  <si>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</si>
  <si>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</si>
  <si>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</si>
  <si>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</si>
  <si>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</si>
  <si>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</si>
  <si>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</si>
  <si>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</si>
  <si>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</si>
  <si>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</si>
  <si>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</si>
  <si>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</si>
  <si>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</si>
  <si>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</si>
  <si>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</si>
  <si>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</si>
  <si>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</si>
  <si>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</si>
  <si>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</si>
  <si>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</si>
  <si>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</si>
  <si>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</si>
  <si>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</si>
  <si>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</si>
  <si>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</si>
  <si>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</si>
  <si>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</si>
  <si>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</si>
  <si>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</si>
  <si>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</si>
  <si>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</si>
  <si>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</si>
  <si>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</si>
  <si>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</si>
  <si>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</si>
  <si>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</si>
  <si>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</si>
  <si>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</si>
  <si>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</si>
  <si>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</si>
  <si>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</si>
  <si>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</si>
  <si>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</si>
  <si>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</si>
  <si>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</si>
  <si>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</si>
  <si>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</si>
  <si>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</si>
  <si>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</si>
  <si>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</si>
  <si>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</si>
  <si>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</si>
  <si>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</si>
  <si>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</si>
  <si>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</si>
  <si>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</si>
  <si>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</si>
  <si>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</si>
  <si>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</si>
  <si>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</si>
  <si>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</si>
  <si>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</si>
  <si>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</si>
  <si>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</si>
  <si>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</si>
  <si>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</si>
  <si>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</si>
  <si>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</si>
  <si>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</si>
  <si>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</si>
  <si>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</si>
  <si>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</si>
  <si>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</si>
  <si>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</si>
  <si>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</si>
  <si>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</si>
  <si>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</si>
  <si>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</si>
  <si>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</si>
  <si>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</si>
  <si>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</si>
  <si>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</si>
  <si>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</si>
  <si>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</si>
  <si>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</si>
  <si>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</si>
  <si>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</si>
  <si>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</si>
  <si>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</si>
  <si>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</si>
  <si>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</si>
  <si>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</si>
  <si>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</si>
  <si>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</si>
  <si>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</si>
  <si>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</si>
  <si>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</si>
  <si>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</si>
  <si>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</si>
  <si>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</si>
  <si>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</si>
  <si>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</si>
  <si>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</si>
  <si>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</si>
  <si>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</si>
  <si>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</si>
  <si>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</si>
  <si>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</si>
  <si>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</si>
  <si>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</si>
  <si>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</si>
  <si>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</si>
  <si>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</si>
  <si>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</si>
  <si>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</si>
  <si>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</si>
  <si>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</si>
  <si>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</si>
  <si>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</si>
  <si>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</si>
  <si>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</si>
  <si>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</si>
  <si>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</si>
  <si>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</si>
  <si>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</si>
  <si>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</si>
  <si>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</si>
  <si>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</si>
  <si>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</si>
  <si>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</si>
  <si>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</si>
  <si>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</si>
  <si>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</si>
  <si>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</si>
  <si>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</si>
  <si>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</si>
  <si>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</si>
  <si>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</si>
  <si>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</si>
  <si>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</si>
  <si>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</si>
  <si>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</si>
  <si>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</si>
  <si>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</si>
  <si>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</si>
  <si>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</si>
  <si>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</si>
  <si>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</si>
  <si>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</si>
  <si>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</si>
  <si>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</si>
  <si>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</si>
  <si>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</si>
  <si>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</si>
  <si>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</si>
  <si>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</si>
  <si>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</si>
  <si>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</si>
  <si>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</si>
  <si>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</si>
  <si>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</si>
  <si>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</si>
  <si>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</si>
  <si>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</si>
  <si>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</si>
  <si>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</si>
  <si>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</si>
  <si>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</si>
  <si>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</si>
  <si>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</si>
  <si>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</si>
  <si>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</si>
  <si>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</si>
  <si>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</si>
  <si>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</si>
  <si>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</si>
  <si>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</si>
  <si>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</si>
  <si>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</si>
  <si>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</si>
  <si>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</si>
  <si>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</si>
  <si>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</si>
  <si>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</si>
  <si>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</si>
  <si>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</si>
  <si>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</si>
  <si>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</si>
  <si>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</si>
  <si>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</si>
  <si>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</si>
  <si>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</si>
  <si>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</si>
  <si>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</si>
  <si>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</si>
  <si>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</si>
  <si>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</si>
  <si>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</si>
  <si>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</si>
  <si>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</si>
  <si>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</si>
  <si>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</si>
  <si>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</si>
  <si>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</si>
  <si>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</si>
  <si>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</si>
  <si>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</si>
  <si>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</si>
  <si>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</si>
  <si>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</si>
  <si>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</si>
  <si>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</si>
  <si>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</si>
  <si>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</si>
  <si>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</si>
  <si>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</si>
  <si>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</si>
  <si>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</si>
  <si>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</si>
  <si>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</si>
  <si>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</si>
  <si>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</si>
  <si>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</si>
  <si>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</si>
  <si>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</si>
  <si>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</si>
  <si>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</si>
  <si>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</si>
  <si>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</si>
  <si>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</si>
  <si>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</si>
  <si>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</si>
  <si>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</si>
  <si>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</si>
  <si>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</si>
  <si>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</si>
  <si>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</si>
  <si>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</si>
  <si>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</si>
  <si>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</si>
  <si>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</si>
  <si>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</si>
  <si>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</si>
  <si>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</si>
  <si>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</si>
  <si>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</si>
  <si>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</si>
  <si>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</si>
  <si>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</si>
  <si>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</si>
  <si>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</si>
  <si>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</si>
  <si>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</si>
  <si>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</si>
  <si>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</si>
  <si>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</si>
  <si>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</si>
  <si>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</si>
  <si>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</si>
  <si>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</si>
  <si>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</si>
  <si>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</si>
  <si>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</si>
  <si>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</si>
  <si>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</si>
  <si>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</si>
  <si>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</si>
  <si>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</si>
  <si>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</si>
  <si>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</si>
  <si>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</si>
  <si>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</si>
  <si>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</si>
  <si>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</si>
  <si>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</si>
  <si>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</si>
  <si>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</si>
  <si>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</si>
  <si>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</si>
  <si>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</si>
  <si>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</si>
  <si>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</si>
  <si>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</si>
  <si>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</si>
  <si>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</si>
  <si>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</si>
  <si>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</si>
  <si>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</si>
  <si>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</si>
  <si>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</si>
  <si>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</si>
  <si>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</si>
  <si>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</si>
  <si>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</si>
  <si>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</si>
  <si>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</si>
  <si>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</si>
  <si>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</si>
  <si>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</si>
  <si>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</si>
  <si>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</si>
  <si>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</si>
  <si>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</si>
  <si>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</si>
  <si>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</si>
  <si>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</si>
  <si>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</si>
  <si>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</si>
  <si>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</si>
  <si>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</si>
  <si>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</si>
  <si>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</si>
  <si>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</si>
  <si>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</si>
  <si>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</si>
  <si>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</si>
  <si>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</si>
  <si>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</si>
  <si>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</si>
  <si>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</si>
  <si>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</si>
  <si>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</si>
  <si>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</si>
  <si>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</si>
  <si>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</si>
  <si>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</si>
  <si>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</si>
  <si>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</si>
  <si>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</si>
  <si>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</si>
  <si>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</si>
  <si>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</si>
  <si>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</si>
  <si>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</si>
  <si>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</si>
  <si>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</si>
  <si>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</si>
  <si>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</si>
  <si>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</si>
  <si>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</si>
  <si>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</si>
  <si>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</si>
  <si>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</si>
  <si>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</si>
  <si>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</si>
  <si>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</si>
  <si>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</si>
  <si>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</si>
  <si>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</si>
  <si>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</si>
  <si>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</si>
  <si>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</si>
  <si>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</si>
  <si>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</si>
  <si>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</si>
  <si>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</si>
  <si>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</si>
  <si>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</si>
  <si>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</si>
  <si>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</si>
  <si>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</si>
  <si>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</si>
  <si>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</si>
  <si>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</si>
  <si>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</si>
  <si>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</si>
  <si>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</si>
  <si>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</si>
  <si>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</si>
  <si>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</si>
  <si>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</si>
  <si>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</si>
  <si>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</si>
  <si>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</si>
  <si>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</si>
  <si>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</si>
  <si>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</si>
  <si>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</si>
  <si>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</si>
  <si>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</si>
  <si>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</si>
  <si>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</si>
  <si>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</si>
  <si>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</si>
  <si>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</si>
  <si>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</si>
  <si>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</si>
  <si>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</si>
  <si>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</si>
  <si>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</si>
  <si>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</si>
  <si>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</si>
  <si>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</si>
  <si>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</si>
  <si>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</si>
  <si>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</si>
  <si>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</si>
  <si>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</si>
  <si>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</si>
  <si>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</si>
  <si>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</si>
  <si>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</si>
  <si>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</si>
  <si>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</si>
  <si>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</si>
  <si>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</si>
  <si>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</si>
  <si>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</si>
  <si>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</si>
  <si>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</si>
  <si>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</si>
  <si>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</si>
  <si>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</si>
  <si>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</si>
  <si>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</si>
  <si>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</si>
  <si>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</si>
  <si>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</si>
  <si>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</si>
  <si>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</si>
  <si>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</si>
  <si>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</si>
  <si>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</si>
  <si>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</si>
  <si>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</si>
  <si>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</si>
  <si>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</si>
  <si>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</si>
  <si>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</si>
  <si>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</si>
  <si>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</si>
  <si>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</si>
  <si>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</si>
  <si>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</si>
  <si>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</si>
  <si>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</si>
  <si>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</si>
  <si>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</si>
  <si>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</si>
  <si>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</si>
  <si>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</si>
  <si>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</si>
  <si>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</si>
  <si>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</si>
  <si>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</si>
  <si>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</si>
  <si>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</si>
  <si>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</si>
  <si>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</si>
  <si>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</si>
  <si>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</si>
  <si>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</si>
  <si>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</si>
  <si>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</si>
  <si>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</si>
  <si>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</si>
  <si>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</si>
  <si>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</si>
  <si>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</si>
  <si>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</si>
  <si>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</si>
  <si>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</si>
  <si>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</si>
  <si>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</si>
  <si>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</si>
  <si>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</si>
  <si>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</si>
  <si>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</si>
  <si>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</si>
  <si>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</si>
  <si>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</si>
  <si>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</si>
  <si>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</si>
  <si>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</si>
  <si>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</si>
  <si>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</si>
  <si>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</si>
  <si>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</si>
  <si>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</si>
  <si>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</si>
  <si>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</si>
  <si>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</si>
  <si>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</si>
  <si>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</si>
  <si>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</si>
  <si>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</si>
  <si>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</si>
  <si>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</si>
  <si>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</si>
  <si>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</si>
  <si>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</si>
  <si>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</si>
  <si>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</si>
  <si>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</si>
  <si>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</si>
  <si>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</si>
  <si>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</si>
  <si>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</si>
  <si>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</si>
  <si>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</si>
  <si>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</si>
  <si>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</si>
  <si>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</si>
  <si>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</si>
  <si>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</si>
  <si>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</si>
  <si>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</si>
  <si>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</si>
  <si>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</si>
  <si>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</si>
  <si>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</si>
  <si>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</si>
  <si>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</si>
  <si>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</si>
  <si>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</si>
  <si>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</si>
  <si>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</si>
  <si>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</si>
  <si>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</si>
  <si>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</si>
  <si>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</si>
  <si>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</si>
  <si>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</si>
  <si>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</si>
  <si>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</si>
  <si>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</si>
  <si>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</si>
  <si>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</si>
  <si>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</si>
  <si>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</si>
  <si>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</si>
  <si>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</si>
  <si>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</si>
  <si>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</si>
  <si>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</si>
  <si>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</si>
  <si>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</si>
  <si>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</si>
  <si>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</si>
  <si>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</si>
  <si>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</si>
  <si>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</si>
  <si>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</si>
  <si>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</si>
  <si>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</si>
  <si>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</si>
  <si>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</si>
  <si>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</si>
  <si>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</si>
  <si>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</si>
  <si>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</si>
  <si>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</si>
  <si>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</si>
  <si>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</si>
  <si>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</si>
  <si>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</si>
  <si>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</si>
  <si>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</si>
  <si>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</si>
  <si>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</si>
  <si>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</si>
  <si>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</si>
  <si>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</si>
  <si>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</si>
  <si>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</si>
  <si>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</si>
  <si>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</si>
  <si>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</si>
  <si>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</si>
  <si>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</si>
  <si>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</si>
  <si>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</si>
  <si>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</si>
  <si>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</si>
  <si>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</si>
  <si>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</si>
  <si>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</si>
  <si>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</si>
  <si>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</si>
  <si>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</si>
  <si>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</si>
  <si>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</si>
  <si>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</si>
  <si>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</si>
  <si>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</si>
  <si>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</si>
  <si>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</si>
  <si>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</si>
  <si>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</si>
  <si>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</si>
  <si>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</si>
  <si>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</si>
  <si>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</si>
  <si>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</si>
  <si>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</si>
  <si>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</si>
  <si>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</si>
  <si>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</si>
  <si>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</si>
  <si>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</si>
  <si>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</si>
  <si>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</si>
  <si>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</si>
  <si>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</si>
  <si>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</si>
  <si>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</si>
  <si>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</si>
  <si>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</si>
  <si>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</si>
  <si>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</si>
  <si>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</si>
  <si>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</si>
  <si>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</si>
  <si>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</si>
  <si>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</si>
  <si>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</si>
  <si>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</si>
  <si>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</si>
  <si>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</si>
  <si>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</si>
  <si>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</si>
  <si>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</si>
  <si>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</si>
  <si>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</si>
  <si>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</si>
  <si>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</si>
  <si>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</si>
  <si>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</si>
  <si>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</si>
  <si>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</si>
  <si>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</si>
  <si>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</si>
  <si>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</si>
  <si>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</si>
  <si>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</si>
  <si>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</si>
  <si>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</si>
  <si>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</si>
  <si>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</si>
  <si>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</si>
  <si>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</si>
  <si>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</si>
  <si>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</si>
  <si>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</si>
  <si>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</si>
  <si>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</si>
  <si>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</si>
  <si>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</si>
  <si>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</si>
  <si>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</si>
  <si>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</si>
  <si>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</si>
  <si>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</si>
  <si>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</si>
  <si>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</si>
  <si>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</si>
  <si>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</si>
  <si>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</si>
  <si>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</si>
  <si>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</si>
  <si>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</si>
  <si>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</si>
  <si>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</si>
  <si>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</si>
  <si>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</si>
  <si>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</si>
  <si>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</si>
  <si>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</si>
  <si>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</si>
  <si>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</si>
  <si>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</si>
  <si>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</si>
  <si>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</si>
  <si>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</si>
  <si>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</si>
  <si>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</si>
  <si>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</si>
  <si>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</si>
  <si>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</si>
  <si>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</si>
  <si>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</si>
  <si>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</si>
  <si>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</si>
  <si>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</si>
  <si>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</si>
  <si>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</si>
  <si>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</si>
  <si>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</si>
  <si>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</si>
  <si>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</si>
  <si>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</si>
  <si>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</si>
  <si>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</si>
  <si>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</si>
  <si>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</si>
  <si>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</si>
  <si>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</si>
  <si>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</si>
  <si>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</si>
  <si>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</si>
  <si>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</si>
  <si>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</si>
  <si>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</si>
  <si>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</si>
  <si>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</si>
  <si>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</si>
  <si>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</si>
  <si>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</si>
  <si>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</si>
  <si>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</si>
  <si>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</si>
  <si>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</si>
  <si>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</si>
  <si>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</si>
  <si>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</si>
  <si>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</si>
  <si>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</si>
  <si>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</si>
  <si>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</si>
  <si>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</si>
  <si>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</si>
  <si>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</si>
  <si>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</si>
  <si>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</si>
  <si>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</si>
  <si>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</si>
  <si>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</si>
  <si>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</si>
  <si>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</si>
  <si>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</si>
  <si>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</si>
  <si>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</si>
  <si>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</si>
  <si>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</si>
  <si>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</si>
  <si>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</si>
  <si>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</si>
  <si>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</si>
  <si>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</si>
  <si>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</si>
  <si>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</si>
  <si>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</si>
  <si>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</si>
  <si>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</si>
  <si>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</si>
  <si>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</si>
  <si>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</si>
  <si>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</si>
  <si>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</si>
  <si>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</si>
  <si>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</si>
  <si>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</si>
  <si>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</si>
  <si>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</si>
  <si>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</si>
  <si>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</si>
  <si>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</si>
  <si>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</si>
  <si>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</si>
  <si>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</si>
  <si>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</si>
  <si>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</si>
  <si>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</si>
  <si>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</si>
  <si>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</si>
  <si>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</si>
  <si>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</si>
  <si>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</si>
  <si>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</si>
  <si>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</si>
  <si>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</si>
  <si>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</si>
  <si>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</si>
  <si>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</si>
  <si>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</si>
  <si>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</si>
  <si>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</si>
  <si>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</si>
  <si>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</si>
  <si>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</si>
  <si>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</si>
  <si>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</si>
  <si>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</si>
  <si>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</si>
  <si>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</si>
  <si>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</si>
  <si>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</si>
  <si>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</si>
  <si>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</si>
  <si>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</si>
  <si>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</si>
  <si>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</si>
  <si>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</si>
  <si>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</si>
  <si>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</si>
  <si>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</si>
  <si>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</si>
  <si>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</si>
  <si>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</si>
  <si>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</si>
  <si>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</si>
  <si>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</si>
  <si>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</si>
  <si>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</si>
  <si>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</si>
  <si>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</si>
  <si>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</si>
  <si>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</si>
  <si>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</si>
  <si>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</si>
  <si>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</si>
  <si>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</si>
  <si>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</si>
  <si>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</si>
  <si>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</si>
  <si>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</si>
  <si>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</si>
  <si>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</si>
  <si>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</si>
  <si>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</si>
  <si>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</si>
  <si>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</si>
  <si>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</si>
  <si>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</si>
  <si>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</si>
  <si>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</si>
  <si>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</si>
  <si>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</si>
  <si>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</si>
  <si>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</si>
  <si>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</si>
  <si>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</si>
  <si>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</si>
  <si>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</si>
  <si>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</si>
  <si>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</si>
  <si>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</si>
  <si>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</si>
  <si>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</si>
  <si>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</si>
  <si>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</si>
  <si>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</si>
  <si>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</si>
  <si>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</si>
  <si>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</si>
  <si>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</si>
  <si>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</si>
  <si>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</si>
  <si>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</si>
  <si>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</si>
  <si>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</si>
  <si>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</si>
  <si>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</si>
  <si>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</si>
  <si>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</si>
  <si>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</si>
  <si>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</si>
  <si>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</si>
  <si>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</si>
  <si>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</si>
  <si>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</si>
  <si>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</si>
  <si>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</si>
  <si>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</si>
  <si>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</si>
  <si>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</si>
  <si>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</si>
  <si>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</si>
  <si>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</si>
  <si>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</si>
  <si>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</si>
  <si>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</si>
  <si>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</si>
  <si>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</si>
  <si>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</si>
  <si>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</si>
  <si>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</si>
  <si>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</si>
  <si>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</si>
  <si>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</si>
  <si>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</si>
  <si>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</si>
  <si>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</si>
  <si>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</si>
  <si>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</si>
  <si>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</si>
  <si>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</si>
  <si>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</si>
  <si>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</si>
  <si>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</si>
  <si>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</si>
  <si>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</si>
  <si>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</si>
  <si>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</si>
  <si>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</si>
  <si>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</si>
  <si>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</si>
  <si>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</si>
  <si>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</si>
  <si>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</si>
  <si>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</si>
  <si>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</si>
  <si>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</si>
  <si>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</si>
  <si>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</si>
  <si>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</si>
  <si>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</si>
  <si>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</si>
  <si>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</si>
  <si>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</si>
  <si>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</si>
  <si>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</si>
  <si>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</si>
  <si>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</si>
  <si>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</si>
  <si>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</si>
  <si>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</si>
  <si>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</si>
  <si>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</si>
  <si>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</si>
  <si>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</si>
  <si>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</si>
  <si>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</si>
  <si>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</si>
  <si>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</si>
  <si>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</si>
  <si>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</si>
  <si>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</si>
  <si>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</si>
  <si>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</si>
  <si>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</si>
  <si>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</si>
  <si>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</si>
  <si>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</si>
  <si>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</si>
  <si>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</si>
  <si>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</si>
  <si>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</si>
  <si>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</si>
  <si>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</si>
  <si>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</si>
  <si>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</si>
  <si>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</si>
  <si>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</si>
  <si>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</si>
  <si>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</si>
  <si>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</si>
  <si>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</si>
  <si>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</si>
  <si>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</si>
  <si>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</si>
  <si>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</si>
  <si>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</si>
  <si>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</si>
  <si>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</si>
  <si>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</si>
  <si>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</si>
  <si>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</si>
  <si>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</si>
  <si>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</si>
  <si>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</si>
  <si>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</si>
  <si>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</si>
  <si>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</si>
  <si>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</si>
  <si>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</si>
  <si>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</si>
  <si>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</si>
  <si>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</si>
  <si>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</si>
  <si>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</si>
  <si>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</si>
  <si>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</si>
  <si>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</si>
  <si>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</si>
  <si>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</si>
  <si>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</si>
  <si>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</si>
  <si>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</si>
  <si>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</si>
  <si>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</si>
  <si>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</si>
  <si>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</si>
  <si>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</si>
  <si>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</si>
  <si>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</si>
  <si>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</si>
  <si>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</si>
  <si>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</si>
  <si>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</si>
  <si>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</si>
  <si>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</si>
  <si>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</si>
  <si>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</si>
  <si>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</si>
  <si>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</si>
  <si>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</si>
  <si>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</si>
  <si>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</si>
  <si>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</si>
  <si>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</si>
  <si>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</si>
  <si>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</si>
  <si>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</si>
  <si>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</si>
  <si>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</si>
  <si>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</si>
  <si>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</si>
  <si>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</si>
  <si>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</si>
  <si>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</si>
  <si>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</si>
  <si>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</si>
  <si>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</si>
  <si>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</si>
  <si>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</si>
  <si>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</si>
  <si>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</si>
  <si>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</si>
  <si>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</si>
  <si>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</si>
  <si>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</si>
  <si>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</si>
  <si>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</si>
  <si>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</si>
  <si>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</si>
  <si>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</si>
  <si>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</si>
  <si>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</si>
  <si>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</si>
  <si>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</si>
  <si>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</si>
  <si>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</si>
  <si>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</si>
  <si>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</si>
  <si>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</si>
  <si>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</si>
  <si>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</si>
  <si>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</si>
  <si>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</si>
  <si>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</si>
  <si>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</si>
  <si>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</si>
  <si>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</si>
  <si>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</si>
  <si>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</si>
  <si>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</si>
  <si>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</si>
  <si>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</si>
  <si>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</si>
  <si>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</si>
  <si>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</si>
  <si>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</si>
  <si>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</si>
  <si>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</si>
  <si>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</si>
  <si>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</si>
  <si>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</si>
  <si>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</si>
  <si>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</si>
  <si>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</si>
  <si>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</si>
  <si>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</si>
  <si>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</si>
  <si>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</si>
  <si>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</si>
  <si>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</si>
  <si>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</si>
  <si>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</si>
  <si>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</si>
  <si>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</si>
  <si>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</si>
  <si>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</si>
  <si>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</si>
  <si>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</si>
  <si>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</si>
  <si>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</si>
  <si>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</si>
  <si>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</si>
  <si>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</si>
  <si>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</si>
  <si>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</si>
  <si>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</si>
  <si>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</si>
  <si>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</si>
  <si>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</si>
  <si>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</si>
  <si>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</si>
  <si>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</si>
  <si>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</si>
  <si>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</si>
  <si>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</si>
  <si>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</si>
  <si>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</si>
  <si>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</si>
  <si>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</si>
  <si>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</si>
  <si>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</si>
  <si>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</si>
  <si>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</si>
  <si>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</si>
  <si>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</si>
  <si>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</si>
  <si>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</si>
  <si>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</si>
  <si>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</si>
  <si>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</si>
  <si>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</si>
  <si>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</si>
  <si>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</si>
  <si>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</si>
  <si>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</si>
  <si>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</si>
  <si>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</si>
  <si>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</si>
  <si>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</si>
  <si>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</si>
  <si>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</si>
  <si>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</si>
  <si>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</si>
  <si>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</si>
  <si>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</si>
  <si>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</si>
  <si>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</si>
  <si>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</si>
  <si>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</si>
  <si>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</si>
  <si>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</si>
  <si>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</si>
  <si>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</si>
  <si>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</si>
  <si>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</si>
  <si>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</si>
  <si>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</si>
  <si>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</si>
  <si>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</si>
  <si>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</si>
  <si>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</si>
  <si>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</si>
  <si>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</si>
  <si>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</si>
  <si>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</si>
  <si>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</si>
  <si>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</si>
  <si>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</si>
  <si>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</si>
  <si>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</si>
  <si>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</si>
  <si>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</si>
  <si>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</si>
  <si>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</si>
  <si>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</si>
  <si>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</si>
  <si>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</si>
  <si>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</si>
  <si>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</si>
  <si>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</si>
  <si>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</si>
  <si>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</si>
  <si>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</si>
  <si>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</si>
  <si>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</si>
  <si>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</si>
  <si>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</si>
  <si>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</si>
  <si>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</si>
  <si>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</si>
  <si>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</si>
  <si>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</si>
  <si>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</si>
  <si>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</si>
  <si>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</si>
  <si>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</si>
  <si>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</si>
  <si>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</si>
  <si>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</si>
  <si>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</si>
  <si>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</si>
  <si>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</si>
  <si>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</si>
  <si>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</si>
  <si>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</si>
  <si>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</si>
  <si>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</si>
  <si>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</si>
  <si>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</si>
  <si>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</si>
  <si>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</si>
  <si>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</si>
  <si>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</si>
  <si>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</si>
  <si>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</si>
  <si>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</si>
  <si>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</si>
  <si>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</si>
  <si>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</si>
  <si>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</si>
  <si>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</si>
  <si>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</si>
  <si>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</si>
  <si>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</si>
  <si>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</si>
  <si>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</si>
  <si>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</si>
  <si>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</si>
  <si>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</si>
  <si>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</si>
  <si>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</si>
  <si>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</si>
  <si>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</si>
  <si>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</si>
  <si>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</si>
  <si>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</si>
  <si>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</si>
  <si>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</si>
  <si>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</si>
  <si>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</si>
  <si>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</si>
  <si>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</si>
  <si>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</si>
  <si>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</si>
  <si>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</si>
  <si>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</si>
  <si>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</si>
  <si>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</si>
  <si>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</si>
  <si>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</si>
  <si>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</si>
  <si>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</si>
  <si>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</si>
  <si>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</si>
  <si>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</si>
  <si>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</si>
  <si>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</si>
  <si>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</si>
  <si>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</si>
  <si>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</si>
  <si>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</si>
  <si>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</si>
  <si>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</si>
  <si>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</si>
  <si>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</si>
  <si>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</si>
  <si>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</si>
  <si>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</si>
  <si>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</si>
  <si>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</si>
  <si>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</si>
  <si>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</si>
  <si>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</si>
  <si>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</si>
  <si>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</si>
  <si>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</si>
  <si>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</si>
  <si>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</si>
  <si>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</si>
  <si>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</si>
  <si>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</si>
  <si>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</si>
  <si>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</si>
  <si>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</si>
  <si>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</si>
  <si>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</si>
  <si>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</si>
  <si>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</si>
  <si>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</si>
  <si>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</si>
  <si>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</si>
  <si>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</si>
  <si>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</si>
  <si>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</si>
  <si>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</si>
  <si>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</si>
  <si>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</si>
  <si>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</si>
  <si>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</si>
  <si>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</si>
  <si>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</si>
  <si>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</si>
  <si>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</si>
  <si>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</si>
  <si>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</si>
  <si>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</si>
  <si>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</si>
  <si>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</si>
  <si>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</si>
  <si>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</si>
  <si>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</si>
  <si>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</si>
  <si>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</si>
  <si>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</si>
  <si>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</si>
  <si>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</si>
  <si>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</si>
  <si>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</si>
  <si>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</si>
  <si>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</si>
  <si>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</si>
  <si>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</si>
  <si>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</si>
  <si>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</si>
  <si>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</si>
  <si>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</si>
  <si>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</si>
  <si>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</si>
  <si>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</si>
  <si>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</si>
  <si>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</si>
  <si>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</si>
  <si>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</si>
  <si>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</si>
  <si>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</si>
  <si>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</si>
  <si>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</si>
  <si>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</si>
  <si>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</si>
  <si>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</si>
  <si>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</si>
  <si>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</si>
  <si>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</si>
  <si>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</si>
  <si>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</si>
  <si>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</si>
  <si>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</si>
  <si>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</si>
  <si>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</si>
  <si>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</si>
  <si>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</si>
  <si>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</si>
  <si>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</si>
  <si>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</si>
  <si>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</si>
  <si>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</si>
  <si>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</si>
  <si>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</si>
  <si>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</si>
  <si>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</si>
  <si>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</si>
  <si>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</si>
  <si>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</si>
  <si>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</si>
  <si>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</si>
  <si>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</si>
  <si>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</si>
  <si>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</si>
  <si>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</si>
  <si>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</si>
  <si>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</si>
  <si>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</si>
  <si>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</si>
  <si>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</si>
  <si>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</si>
  <si>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</si>
  <si>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</si>
  <si>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</si>
  <si>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</si>
  <si>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</si>
  <si>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</si>
  <si>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</si>
  <si>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</si>
  <si>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</si>
  <si>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</si>
  <si>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</si>
  <si>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</si>
  <si>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</si>
  <si>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</si>
  <si>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</si>
  <si>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</si>
  <si>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</si>
  <si>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</si>
  <si>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</si>
  <si>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</si>
  <si>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</si>
  <si>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</si>
  <si>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</si>
  <si>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</si>
  <si>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</si>
  <si>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</si>
  <si>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</si>
  <si>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</si>
  <si>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</si>
  <si>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</si>
  <si>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</si>
  <si>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</si>
  <si>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</si>
  <si>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</si>
  <si>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</si>
  <si>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</si>
  <si>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</si>
  <si>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</si>
  <si>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</si>
  <si>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</si>
  <si>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</si>
  <si>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</si>
  <si>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</si>
  <si>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</si>
  <si>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</si>
  <si>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</si>
  <si>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</si>
  <si>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</si>
  <si>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</si>
  <si>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</si>
  <si>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</si>
  <si>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</si>
  <si>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</si>
  <si>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</si>
  <si>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</si>
  <si>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</si>
  <si>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</si>
  <si>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</si>
  <si>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</si>
  <si>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</si>
  <si>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</si>
  <si>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</si>
  <si>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</si>
  <si>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</si>
  <si>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</si>
  <si>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</si>
  <si>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</si>
  <si>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</si>
  <si>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</si>
  <si>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</si>
  <si>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</si>
  <si>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</si>
  <si>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</si>
  <si>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</si>
  <si>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</si>
  <si>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</si>
  <si>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</si>
  <si>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</si>
  <si>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</si>
  <si>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</si>
  <si>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</si>
  <si>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</si>
  <si>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</si>
  <si>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</si>
  <si>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</si>
  <si>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</si>
  <si>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</si>
  <si>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</si>
  <si>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</si>
  <si>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</si>
  <si>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</si>
  <si>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</si>
  <si>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</si>
  <si>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</si>
  <si>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</si>
  <si>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</si>
  <si>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</si>
  <si>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</si>
  <si>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</si>
  <si>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</si>
  <si>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</si>
  <si>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</si>
  <si>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</si>
  <si>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</si>
  <si>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</si>
  <si>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</si>
  <si>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</si>
  <si>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</si>
  <si>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</si>
  <si>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</si>
  <si>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</si>
  <si>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</si>
  <si>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</si>
  <si>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</si>
  <si>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</si>
  <si>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</si>
  <si>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</si>
  <si>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</si>
  <si>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</si>
  <si>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</si>
  <si>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</si>
  <si>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</si>
  <si>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</si>
  <si>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</si>
  <si>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</si>
  <si>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</si>
  <si>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</si>
  <si>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</si>
  <si>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</si>
  <si>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</si>
  <si>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</si>
  <si>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</si>
  <si>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</si>
  <si>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</si>
  <si>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</si>
  <si>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</si>
  <si>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</si>
  <si>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</si>
  <si>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</si>
  <si>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</si>
  <si>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</si>
  <si>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</si>
  <si>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</si>
  <si>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</si>
  <si>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</si>
  <si>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</si>
  <si>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</si>
  <si>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</si>
  <si>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</si>
  <si>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</si>
  <si>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</si>
  <si>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</si>
  <si>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</si>
  <si>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</si>
  <si>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</si>
  <si>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</si>
  <si>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</si>
  <si>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</si>
  <si>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</si>
  <si>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</si>
  <si>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</si>
  <si>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</si>
  <si>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</si>
  <si>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</si>
  <si>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</si>
  <si>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</si>
  <si>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</si>
  <si>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</si>
  <si>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</si>
  <si>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</si>
  <si>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</si>
  <si>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</si>
  <si>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</si>
  <si>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</si>
  <si>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</si>
  <si>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</si>
  <si>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</si>
  <si>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</si>
  <si>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</si>
  <si>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</si>
  <si>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</si>
  <si>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</si>
  <si>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</si>
  <si>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</si>
  <si>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</si>
  <si>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</si>
  <si>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</si>
  <si>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</si>
  <si>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</si>
  <si>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</si>
  <si>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</si>
  <si>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</si>
  <si>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</si>
  <si>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</si>
  <si>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</si>
  <si>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</si>
  <si>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</si>
  <si>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</si>
  <si>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</si>
  <si>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</si>
  <si>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</si>
  <si>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</si>
  <si>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</si>
  <si>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</si>
  <si>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</si>
  <si>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</si>
  <si>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</si>
  <si>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</si>
  <si>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</si>
  <si>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</si>
  <si>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</si>
  <si>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</si>
  <si>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</si>
  <si>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</si>
  <si>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</si>
  <si>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</si>
  <si>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</si>
  <si>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</si>
  <si>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</si>
  <si>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</si>
  <si>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</si>
  <si>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</si>
  <si>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</si>
  <si>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</si>
  <si>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</si>
  <si>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</si>
  <si>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</si>
  <si>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</si>
  <si>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</si>
  <si>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</si>
  <si>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</si>
  <si>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</si>
  <si>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</si>
  <si>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</si>
  <si>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</si>
  <si>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</si>
  <si>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</si>
  <si>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</si>
  <si>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</si>
  <si>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</si>
  <si>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</si>
  <si>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</si>
  <si>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</si>
  <si>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</si>
  <si>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</si>
  <si>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</si>
  <si>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</si>
  <si>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</si>
  <si>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</si>
  <si>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</si>
  <si>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</si>
  <si>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</si>
  <si>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</si>
  <si>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</si>
  <si>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</si>
  <si>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</si>
  <si>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</si>
  <si>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</si>
  <si>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</si>
  <si>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</si>
  <si>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</si>
  <si>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</si>
  <si>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</si>
  <si>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</si>
  <si>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</si>
  <si>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</si>
  <si>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</si>
  <si>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</si>
  <si>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</si>
  <si>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</si>
  <si>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</si>
  <si>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</si>
  <si>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</si>
  <si>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</si>
  <si>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</si>
  <si>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</si>
  <si>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</si>
  <si>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</si>
  <si>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</si>
  <si>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</si>
  <si>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</si>
  <si>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</si>
  <si>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</si>
  <si>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</si>
  <si>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</si>
  <si>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</si>
  <si>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</si>
  <si>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</si>
  <si>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</si>
  <si>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</si>
  <si>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</si>
  <si>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</si>
  <si>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</si>
  <si>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</si>
  <si>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</si>
  <si>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</si>
  <si>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</si>
  <si>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</si>
  <si>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</si>
  <si>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</si>
  <si>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</si>
  <si>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</si>
  <si>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</si>
  <si>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</si>
  <si>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</si>
  <si>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</si>
  <si>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</si>
  <si>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</si>
  <si>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</si>
  <si>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</si>
  <si>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</si>
  <si>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</si>
  <si>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</si>
  <si>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</si>
  <si>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</si>
  <si>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</si>
  <si>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</si>
  <si>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</si>
  <si>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</si>
  <si>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</si>
  <si>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</si>
  <si>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</si>
  <si>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</si>
  <si>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</si>
  <si>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</si>
  <si>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</si>
  <si>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</si>
  <si>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</si>
  <si>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</si>
  <si>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</si>
  <si>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</si>
  <si>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</si>
  <si>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</si>
  <si>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</si>
  <si>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</si>
  <si>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</si>
  <si>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</si>
  <si>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</si>
  <si>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</si>
  <si>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</si>
  <si>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</si>
  <si>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</si>
  <si>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</si>
  <si>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</si>
  <si>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</si>
  <si>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</si>
  <si>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</si>
  <si>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</si>
  <si>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</si>
  <si>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</si>
  <si>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</si>
  <si>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</si>
  <si>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</si>
  <si>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</si>
  <si>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</si>
  <si>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</si>
  <si>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</si>
  <si>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</si>
  <si>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</si>
  <si>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</si>
  <si>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</si>
  <si>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</si>
  <si>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</si>
  <si>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</si>
  <si>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</si>
  <si>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</si>
  <si>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</si>
  <si>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</si>
  <si>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</si>
  <si>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</si>
  <si>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</si>
  <si>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</si>
  <si>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</si>
  <si>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</si>
  <si>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</si>
  <si>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</si>
  <si>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</si>
  <si>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</si>
  <si>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</si>
  <si>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</si>
  <si>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</si>
  <si>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</si>
  <si>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</si>
  <si>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</si>
  <si>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</si>
  <si>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</si>
  <si>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</si>
  <si>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</si>
  <si>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</si>
  <si>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</si>
  <si>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</si>
  <si>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</si>
  <si>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</si>
  <si>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</si>
  <si>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</si>
  <si>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</si>
  <si>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</si>
  <si>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</si>
  <si>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</si>
  <si>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</si>
  <si>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</si>
  <si>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</si>
  <si>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</si>
  <si>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</si>
  <si>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</si>
  <si>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</si>
  <si>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</si>
  <si>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</si>
  <si>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</si>
  <si>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</si>
  <si>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</si>
  <si>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</si>
  <si>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</si>
  <si>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</si>
  <si>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</si>
  <si>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</si>
  <si>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</si>
  <si>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</si>
  <si>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</si>
  <si>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</si>
  <si>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</si>
  <si>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</si>
  <si>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</si>
  <si>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</si>
  <si>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</si>
  <si>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</si>
  <si>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</si>
  <si>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</si>
  <si>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</si>
  <si>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</si>
  <si>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</si>
  <si>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</si>
  <si>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</si>
  <si>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</si>
  <si>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</si>
  <si>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</si>
  <si>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</si>
  <si>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</si>
  <si>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</si>
  <si>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</si>
  <si>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</si>
  <si>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</si>
  <si>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</si>
  <si>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</si>
  <si>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</si>
  <si>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</si>
  <si>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</si>
  <si>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</si>
  <si>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</si>
  <si>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</si>
  <si>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</si>
  <si>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</si>
  <si>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</si>
  <si>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</si>
  <si>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</si>
  <si>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</si>
  <si>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</si>
  <si>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</si>
  <si>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</si>
  <si>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</si>
  <si>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</si>
  <si>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</si>
  <si>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</si>
  <si>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</si>
  <si>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</si>
  <si>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</si>
  <si>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</si>
  <si>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</si>
  <si>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</si>
  <si>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</si>
  <si>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</si>
  <si>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</si>
  <si>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</si>
  <si>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</si>
  <si>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</si>
  <si>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</si>
  <si>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</si>
  <si>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</si>
  <si>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</si>
  <si>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</si>
  <si>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</si>
  <si>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</si>
  <si>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</si>
  <si>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</si>
  <si>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</si>
  <si>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</si>
  <si>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</si>
  <si>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</si>
  <si>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</si>
  <si>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</si>
  <si>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</si>
  <si>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</si>
  <si>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</si>
  <si>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</si>
  <si>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</si>
  <si>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</si>
  <si>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</si>
  <si>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</si>
  <si>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</si>
  <si>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</si>
  <si>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</si>
  <si>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</si>
  <si>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</si>
  <si>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</si>
  <si>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</si>
  <si>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</si>
  <si>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</si>
  <si>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</si>
  <si>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</si>
  <si>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</si>
  <si>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</si>
  <si>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</si>
  <si>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</si>
  <si>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</si>
  <si>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</si>
  <si>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</si>
  <si>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</si>
  <si>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</si>
  <si>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</si>
  <si>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</si>
  <si>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</si>
  <si>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</si>
  <si>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</si>
  <si>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</si>
  <si>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</si>
  <si>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</si>
  <si>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</si>
  <si>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</si>
  <si>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</si>
  <si>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</si>
  <si>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</si>
  <si>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</si>
  <si>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</si>
  <si>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</si>
  <si>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</si>
  <si>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</si>
  <si>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</si>
  <si>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</si>
  <si>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</si>
  <si>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</si>
  <si>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</si>
  <si>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</si>
  <si>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</si>
  <si>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</si>
  <si>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</si>
  <si>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</si>
  <si>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</si>
  <si>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</si>
  <si>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</si>
  <si>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</si>
  <si>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</si>
  <si>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</si>
  <si>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</si>
  <si>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</si>
  <si>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</si>
  <si>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</si>
  <si>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</si>
  <si>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</si>
  <si>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</si>
  <si>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</si>
  <si>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</si>
  <si>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</si>
  <si>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</si>
  <si>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</si>
  <si>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</si>
  <si>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</si>
  <si>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</si>
  <si>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</si>
  <si>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</si>
  <si>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</si>
  <si>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</si>
  <si>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</si>
  <si>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</si>
  <si>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</si>
  <si>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</si>
  <si>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</si>
  <si>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</si>
  <si>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</si>
  <si>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</si>
  <si>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</si>
  <si>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</si>
  <si>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</si>
  <si>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</si>
  <si>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</si>
  <si>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</si>
  <si>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</si>
  <si>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</si>
  <si>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</si>
  <si>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</si>
  <si>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</si>
  <si>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</si>
  <si>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</si>
  <si>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</si>
  <si>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</si>
  <si>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</si>
  <si>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</si>
  <si>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</si>
  <si>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</si>
  <si>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</si>
  <si>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</si>
  <si>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</si>
  <si>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</si>
  <si>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</si>
  <si>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</si>
  <si>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</si>
  <si>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</si>
  <si>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</si>
  <si>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</si>
  <si>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</si>
  <si>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</si>
  <si>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</si>
  <si>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</si>
  <si>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</si>
  <si>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</si>
  <si>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</si>
  <si>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</si>
  <si>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</si>
  <si>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</si>
  <si>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</si>
  <si>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</si>
  <si>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</si>
  <si>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</si>
  <si>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</si>
  <si>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</si>
  <si>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</si>
  <si>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</si>
  <si>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</si>
  <si>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</si>
  <si>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</si>
  <si>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</si>
  <si>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</si>
  <si>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</si>
  <si>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</si>
  <si>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</si>
  <si>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</si>
  <si>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</si>
  <si>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</si>
  <si>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</si>
  <si>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</si>
  <si>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</si>
  <si>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</si>
  <si>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</si>
  <si>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</si>
  <si>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</si>
  <si>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</si>
  <si>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</si>
  <si>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</si>
  <si>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</si>
  <si>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</si>
  <si>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</si>
  <si>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</si>
  <si>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</si>
  <si>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</si>
  <si>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</si>
  <si>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</si>
  <si>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</si>
  <si>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</si>
  <si>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</si>
  <si>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</si>
  <si>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</si>
  <si>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</si>
  <si>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</si>
  <si>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</si>
  <si>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</si>
  <si>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</si>
  <si>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</si>
  <si>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</si>
  <si>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</si>
  <si>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</si>
  <si>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</si>
  <si>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</si>
  <si>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</si>
  <si>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</si>
  <si>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</si>
  <si>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</si>
  <si>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</si>
  <si>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</si>
  <si>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</si>
  <si>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</si>
  <si>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</si>
  <si>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</si>
  <si>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</si>
  <si>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</si>
  <si>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</si>
  <si>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</si>
  <si>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</si>
  <si>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</si>
  <si>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</si>
  <si>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</si>
  <si>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</si>
  <si>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</si>
  <si>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</si>
  <si>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</si>
  <si>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</si>
  <si>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</si>
  <si>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</si>
  <si>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</si>
  <si>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</si>
  <si>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</si>
  <si>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</si>
  <si>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</si>
  <si>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</si>
  <si>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</si>
  <si>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</si>
  <si>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</si>
  <si>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</si>
  <si>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</si>
  <si>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</si>
  <si>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</si>
  <si>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</si>
  <si>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</si>
  <si>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</si>
  <si>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</si>
  <si>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</si>
  <si>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</si>
  <si>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</si>
  <si>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</si>
  <si>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</si>
  <si>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</si>
  <si>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</si>
  <si>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</si>
  <si>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</si>
  <si>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</si>
  <si>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</si>
  <si>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</si>
  <si>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</si>
  <si>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</si>
  <si>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</si>
  <si>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</si>
  <si>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</si>
  <si>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</si>
  <si>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</si>
  <si>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</si>
  <si>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</si>
  <si>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</si>
  <si>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</si>
  <si>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</si>
  <si>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</si>
  <si>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</si>
  <si>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</si>
  <si>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</si>
  <si>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</si>
  <si>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</si>
  <si>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</si>
  <si>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</si>
  <si>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</si>
  <si>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</si>
  <si>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</si>
  <si>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</si>
  <si>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</si>
  <si>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</si>
  <si>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</si>
  <si>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</si>
  <si>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</si>
  <si>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</si>
  <si>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</si>
  <si>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</si>
  <si>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</si>
  <si>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</si>
  <si>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</si>
  <si>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</si>
  <si>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</si>
  <si>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</si>
  <si>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</si>
  <si>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</si>
  <si>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</si>
  <si>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</si>
  <si>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</si>
  <si>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</si>
  <si>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</si>
  <si>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</si>
  <si>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</si>
  <si>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</si>
  <si>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</si>
  <si>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</si>
  <si>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</si>
  <si>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</si>
  <si>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</si>
  <si>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</si>
  <si>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</si>
  <si>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</si>
  <si>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</si>
  <si>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</si>
  <si>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</si>
  <si>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</si>
  <si>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</si>
  <si>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</si>
  <si>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</si>
  <si>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</si>
  <si>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</si>
  <si>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</si>
  <si>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</si>
  <si>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</si>
  <si>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</si>
  <si>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</si>
  <si>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</si>
  <si>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</si>
  <si>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</si>
  <si>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</si>
  <si>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</si>
  <si>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</si>
  <si>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</si>
  <si>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</si>
  <si>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</si>
  <si>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</si>
  <si>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</si>
  <si>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</si>
  <si>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</si>
  <si>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</si>
  <si>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</si>
  <si>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</si>
  <si>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</si>
  <si>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</si>
  <si>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</si>
  <si>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</si>
  <si>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</si>
  <si>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</si>
  <si>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</si>
  <si>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</si>
  <si>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</si>
  <si>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</si>
  <si>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</si>
  <si>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</si>
  <si>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</si>
  <si>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</si>
  <si>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</si>
  <si>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</si>
  <si>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</si>
  <si>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</si>
  <si>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</si>
  <si>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</si>
  <si>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</si>
  <si>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</si>
  <si>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</si>
  <si>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</si>
  <si>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</si>
  <si>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</si>
  <si>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</si>
  <si>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</si>
  <si>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</si>
  <si>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</si>
  <si>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</si>
  <si>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</si>
  <si>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</si>
  <si>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</si>
  <si>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</si>
  <si>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</si>
  <si>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</si>
  <si>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</si>
  <si>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</si>
  <si>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</si>
  <si>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</si>
  <si>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</si>
  <si>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</si>
  <si>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</si>
  <si>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</si>
  <si>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</si>
  <si>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</si>
  <si>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</si>
  <si>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</si>
  <si>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</si>
  <si>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</si>
  <si>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</si>
  <si>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</si>
  <si>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</si>
  <si>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</si>
  <si>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</si>
  <si>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</si>
  <si>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</si>
  <si>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</si>
  <si>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</si>
  <si>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</si>
  <si>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</si>
  <si>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</si>
  <si>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</si>
  <si>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</si>
  <si>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</si>
  <si>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</si>
  <si>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</si>
  <si>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</si>
  <si>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</si>
  <si>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</si>
  <si>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</si>
  <si>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</si>
  <si>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</si>
  <si>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</si>
  <si>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</si>
  <si>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</si>
  <si>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</si>
  <si>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</si>
  <si>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</si>
  <si>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</si>
  <si>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</si>
  <si>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</si>
  <si>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</si>
  <si>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</si>
  <si>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</si>
  <si>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</si>
  <si>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</si>
  <si>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</si>
  <si>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</si>
  <si>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</si>
  <si>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</si>
  <si>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</si>
  <si>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</si>
  <si>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</si>
  <si>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</si>
  <si>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</si>
  <si>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</si>
  <si>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</si>
  <si>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</si>
  <si>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</si>
  <si>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</si>
  <si>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</si>
  <si>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</si>
  <si>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</si>
  <si>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</si>
  <si>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</si>
  <si>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</si>
  <si>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</si>
  <si>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</si>
  <si>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</si>
  <si>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</si>
  <si>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</si>
  <si>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</si>
  <si>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</si>
  <si>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</si>
  <si>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</si>
  <si>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</si>
  <si>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</si>
  <si>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</si>
  <si>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</si>
  <si>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</si>
  <si>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</si>
  <si>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</si>
  <si>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</si>
  <si>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</si>
  <si>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</si>
  <si>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</si>
  <si>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</si>
  <si>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</si>
  <si>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</si>
  <si>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</si>
  <si>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</si>
  <si>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</si>
  <si>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</si>
  <si>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</si>
  <si>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</si>
  <si>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</si>
  <si>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</si>
  <si>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</si>
  <si>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</si>
  <si>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</si>
  <si>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</si>
  <si>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</si>
  <si>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</si>
  <si>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</si>
  <si>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</si>
  <si>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</si>
  <si>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</si>
  <si>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</si>
  <si>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</si>
  <si>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</si>
  <si>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</si>
  <si>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</si>
  <si>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</si>
  <si>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</si>
  <si>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</si>
  <si>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</si>
  <si>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</si>
  <si>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</si>
  <si>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</si>
  <si>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</si>
  <si>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</si>
  <si>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</si>
  <si>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</si>
  <si>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</si>
  <si>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</si>
  <si>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</si>
  <si>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</si>
  <si>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</si>
  <si>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</si>
  <si>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</si>
  <si>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</si>
  <si>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</si>
  <si>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</si>
  <si>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</si>
  <si>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</si>
  <si>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</si>
  <si>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</si>
  <si>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</si>
  <si>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</si>
  <si>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</si>
  <si>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</si>
  <si>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</si>
  <si>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</si>
  <si>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</si>
  <si>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</si>
  <si>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</si>
  <si>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</si>
  <si>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</si>
  <si>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</si>
  <si>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</si>
  <si>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</si>
  <si>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</si>
  <si>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</si>
  <si>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</si>
  <si>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</si>
  <si>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</si>
  <si>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</si>
  <si>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</si>
  <si>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</si>
  <si>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</si>
  <si>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</si>
  <si>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</si>
  <si>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</si>
  <si>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</si>
  <si>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</si>
  <si>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</si>
  <si>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</si>
  <si>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</si>
  <si>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</si>
  <si>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</si>
  <si>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</si>
  <si>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</si>
  <si>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</si>
  <si>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</si>
  <si>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</si>
  <si>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</si>
  <si>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</si>
  <si>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</si>
  <si>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</si>
  <si>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</si>
  <si>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</si>
  <si>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</si>
  <si>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</si>
  <si>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</si>
  <si>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</si>
  <si>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</si>
  <si>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</si>
  <si>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</si>
  <si>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</si>
  <si>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</si>
  <si>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</si>
  <si>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</si>
  <si>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</si>
  <si>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</si>
  <si>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</si>
  <si>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</si>
  <si>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</si>
  <si>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</si>
  <si>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</si>
  <si>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</si>
  <si>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</si>
  <si>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</si>
  <si>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</si>
  <si>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</si>
  <si>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</si>
  <si>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</si>
  <si>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</si>
  <si>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</si>
  <si>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</si>
  <si>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</si>
  <si>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</si>
  <si>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</si>
  <si>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</si>
  <si>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</si>
  <si>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</si>
  <si>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</si>
  <si>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</si>
  <si>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</si>
  <si>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</si>
  <si>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</si>
  <si>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</si>
  <si>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</si>
  <si>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</si>
  <si>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</si>
  <si>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</si>
  <si>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</si>
  <si>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</si>
  <si>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</si>
  <si>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</si>
  <si>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</si>
  <si>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</si>
  <si>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</si>
  <si>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</si>
  <si>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</si>
  <si>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</si>
  <si>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</si>
  <si>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</si>
  <si>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</si>
  <si>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</si>
  <si>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</si>
  <si>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</si>
  <si>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</si>
  <si>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</si>
  <si>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</si>
  <si>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</si>
  <si>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</si>
  <si>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</si>
  <si>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</si>
  <si>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</si>
  <si>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</si>
  <si>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</si>
  <si>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</si>
  <si>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</si>
  <si>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</si>
  <si>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</si>
  <si>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</si>
  <si>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</si>
  <si>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</si>
  <si>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</si>
  <si>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</si>
  <si>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</si>
  <si>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</si>
  <si>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</si>
  <si>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</si>
  <si>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</si>
  <si>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</si>
  <si>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</si>
  <si>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</si>
  <si>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</si>
  <si>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</si>
  <si>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</si>
  <si>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</si>
  <si>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</si>
  <si>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</si>
  <si>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</si>
  <si>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</si>
  <si>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</si>
  <si>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</si>
  <si>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</si>
  <si>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</si>
  <si>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</si>
  <si>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</si>
  <si>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</si>
  <si>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</si>
  <si>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</si>
  <si>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</si>
  <si>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</si>
  <si>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</si>
  <si>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</si>
  <si>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</si>
  <si>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</si>
  <si>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</si>
  <si>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</si>
  <si>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</si>
  <si>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</si>
  <si>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</si>
  <si>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</si>
  <si>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</si>
  <si>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</si>
  <si>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</si>
  <si>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</si>
  <si>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</si>
  <si>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</si>
  <si>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</si>
  <si>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</si>
  <si>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</si>
  <si>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</si>
  <si>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</si>
  <si>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</si>
  <si>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</si>
  <si>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</si>
  <si>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</si>
  <si>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</si>
  <si>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</si>
  <si>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</si>
  <si>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</si>
  <si>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</si>
  <si>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</si>
  <si>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</si>
  <si>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</si>
  <si>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</si>
  <si>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</si>
  <si>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</si>
  <si>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</si>
  <si>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</si>
  <si>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</si>
  <si>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</si>
  <si>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</si>
  <si>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</si>
  <si>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</si>
  <si>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</si>
  <si>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</si>
  <si>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</si>
  <si>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</si>
  <si>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</si>
  <si>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</si>
  <si>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</si>
  <si>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</si>
  <si>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</si>
  <si>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</si>
  <si>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</si>
  <si>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</si>
  <si>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</si>
  <si>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</si>
  <si>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</si>
  <si>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</si>
  <si>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</si>
  <si>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</si>
  <si>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</si>
  <si>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</si>
  <si>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</si>
  <si>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</si>
  <si>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</si>
  <si>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</si>
  <si>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</si>
  <si>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</si>
  <si>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</si>
  <si>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</si>
  <si>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</si>
  <si>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</si>
  <si>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</si>
  <si>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</si>
  <si>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</si>
  <si>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</si>
  <si>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</si>
  <si>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</si>
  <si>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</si>
  <si>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</si>
  <si>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</si>
  <si>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</si>
  <si>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</si>
  <si>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</si>
  <si>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</si>
  <si>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</si>
  <si>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</si>
  <si>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</si>
  <si>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</si>
  <si>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</si>
  <si>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</si>
  <si>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</si>
  <si>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</si>
  <si>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</si>
  <si>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</si>
  <si>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</si>
  <si>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</si>
  <si>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</si>
  <si>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</si>
  <si>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</si>
  <si>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</si>
  <si>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</si>
  <si>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</si>
  <si>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</si>
  <si>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</si>
  <si>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</si>
  <si>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</si>
  <si>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</si>
  <si>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</si>
  <si>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</si>
  <si>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</si>
  <si>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</si>
  <si>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</si>
  <si>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</si>
  <si>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</si>
  <si>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</si>
  <si>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</si>
  <si>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</si>
  <si>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</si>
  <si>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</si>
  <si>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</si>
  <si>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</si>
  <si>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</si>
  <si>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</si>
  <si>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</si>
  <si>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</si>
  <si>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</si>
  <si>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</si>
  <si>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</si>
  <si>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</si>
  <si>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</si>
  <si>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</si>
  <si>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</si>
  <si>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</si>
  <si>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</si>
  <si>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</si>
  <si>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</si>
  <si>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</si>
  <si>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</si>
  <si>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</si>
  <si>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</si>
  <si>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</si>
  <si>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</si>
  <si>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</si>
  <si>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</si>
  <si>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</si>
  <si>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</si>
  <si>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</si>
  <si>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</si>
  <si>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</si>
  <si>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</si>
  <si>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</si>
  <si>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</si>
  <si>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</si>
  <si>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</si>
  <si>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</si>
  <si>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</si>
  <si>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</si>
  <si>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</si>
  <si>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</si>
  <si>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</si>
  <si>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</si>
  <si>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</si>
  <si>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</si>
  <si>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</si>
  <si>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</si>
  <si>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</si>
  <si>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</si>
  <si>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</si>
  <si>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</si>
  <si>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</si>
  <si>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</si>
  <si>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</si>
  <si>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</si>
  <si>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</si>
  <si>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</si>
  <si>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</si>
  <si>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</si>
  <si>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</si>
  <si>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</si>
  <si>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</si>
  <si>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</si>
  <si>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</si>
  <si>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</si>
  <si>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</si>
  <si>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</si>
  <si>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</si>
  <si>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</si>
  <si>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</si>
  <si>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</si>
  <si>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</si>
  <si>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</si>
  <si>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</si>
  <si>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</si>
  <si>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</si>
  <si>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</si>
  <si>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</si>
  <si>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</si>
  <si>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</si>
  <si>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</si>
  <si>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</si>
  <si>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</si>
  <si>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</si>
  <si>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</si>
  <si>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</si>
  <si>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</si>
  <si>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</si>
  <si>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</si>
  <si>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</si>
  <si>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</si>
  <si>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</si>
  <si>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</si>
  <si>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</si>
  <si>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</si>
  <si>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</si>
  <si>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</si>
  <si>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</si>
  <si>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</si>
  <si>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</si>
  <si>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</si>
  <si>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</si>
  <si>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</si>
  <si>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</si>
  <si>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</si>
  <si>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</si>
  <si>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</si>
  <si>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</si>
  <si>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</si>
  <si>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</si>
  <si>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</si>
  <si>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</si>
  <si>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</si>
  <si>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</si>
  <si>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</si>
  <si>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</si>
  <si>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</si>
  <si>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</si>
  <si>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</si>
  <si>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</si>
  <si>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</si>
  <si>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</si>
  <si>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</si>
  <si>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</si>
  <si>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</si>
  <si>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</si>
  <si>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</si>
  <si>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</si>
  <si>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</si>
  <si>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</si>
  <si>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</si>
  <si>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</si>
  <si>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</si>
  <si>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</si>
  <si>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</si>
  <si>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</si>
  <si>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</si>
  <si>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</si>
  <si>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</si>
  <si>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</si>
  <si>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</si>
  <si>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</si>
  <si>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</si>
  <si>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</si>
  <si>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</si>
  <si>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</si>
  <si>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</si>
  <si>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</si>
  <si>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</si>
  <si>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</si>
  <si>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</si>
  <si>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</si>
  <si>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</si>
  <si>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</si>
  <si>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</si>
  <si>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</si>
  <si>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</si>
  <si>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</si>
  <si>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</si>
  <si>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</si>
  <si>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</si>
  <si>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</si>
  <si>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</si>
  <si>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</si>
  <si>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</si>
  <si>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</si>
  <si>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</si>
  <si>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</si>
  <si>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</si>
  <si>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</si>
  <si>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</si>
  <si>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</si>
  <si>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</si>
  <si>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</si>
  <si>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</si>
  <si>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</si>
  <si>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</si>
  <si>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</si>
  <si>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</si>
  <si>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</si>
  <si>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</si>
  <si>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</si>
  <si>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</si>
  <si>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</si>
  <si>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</si>
  <si>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</si>
  <si>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</si>
  <si>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</si>
  <si>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</si>
  <si>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</si>
  <si>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</si>
  <si>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</si>
  <si>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</si>
  <si>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</si>
  <si>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</si>
  <si>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</si>
  <si>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</si>
  <si>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</si>
  <si>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</si>
  <si>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</si>
  <si>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</si>
  <si>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</si>
  <si>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</si>
  <si>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</si>
  <si>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</si>
  <si>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</si>
  <si>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</si>
  <si>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</si>
  <si>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</si>
  <si>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</si>
  <si>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</si>
  <si>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</si>
  <si>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</si>
  <si>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</si>
  <si>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</si>
  <si>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</si>
  <si>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</si>
  <si>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</si>
  <si>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</si>
  <si>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</si>
  <si>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</si>
  <si>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</si>
  <si>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</si>
  <si>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</si>
  <si>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</si>
  <si>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</si>
  <si>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</si>
  <si>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</si>
  <si>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</si>
  <si>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</si>
  <si>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</si>
  <si>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</si>
  <si>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</si>
  <si>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</si>
  <si>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</si>
  <si>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</si>
  <si>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</si>
  <si>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</si>
  <si>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</si>
  <si>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</si>
  <si>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</si>
  <si>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</si>
  <si>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</si>
  <si>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</si>
  <si>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</si>
  <si>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</si>
  <si>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</si>
  <si>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</si>
  <si>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</si>
  <si>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</si>
  <si>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</si>
  <si>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</si>
  <si>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</si>
  <si>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</si>
  <si>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</si>
  <si>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</si>
  <si>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</si>
  <si>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</si>
  <si>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</si>
  <si>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</si>
  <si>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</si>
  <si>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</si>
  <si>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</si>
  <si>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</si>
  <si>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</si>
  <si>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</si>
  <si>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</si>
  <si>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</si>
  <si>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</si>
  <si>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</si>
  <si>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</si>
  <si>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</si>
  <si>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</si>
  <si>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</si>
  <si>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</si>
  <si>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</si>
  <si>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</si>
  <si>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</si>
  <si>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</si>
  <si>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</si>
  <si>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</si>
  <si>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</si>
  <si>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</si>
  <si>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</si>
  <si>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</si>
  <si>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</si>
  <si>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</si>
  <si>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</si>
  <si>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</si>
  <si>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</si>
  <si>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</si>
  <si>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</si>
  <si>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</si>
  <si>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</si>
  <si>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</si>
  <si>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</si>
  <si>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</si>
  <si>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</si>
  <si>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</si>
  <si>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</si>
  <si>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</si>
  <si>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</si>
  <si>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</si>
  <si>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</si>
  <si>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</si>
  <si>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</si>
  <si>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</si>
  <si>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</si>
  <si>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</si>
  <si>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</si>
  <si>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</si>
  <si>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</si>
  <si>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</si>
  <si>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</si>
  <si>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</si>
  <si>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</si>
  <si>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</si>
  <si>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</si>
  <si>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</si>
  <si>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</si>
  <si>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</si>
  <si>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</si>
  <si>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</si>
  <si>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</si>
  <si>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</si>
  <si>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</si>
  <si>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</si>
  <si>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</si>
  <si>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</si>
  <si>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</si>
  <si>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</si>
  <si>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</si>
  <si>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</si>
  <si>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</si>
  <si>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</si>
  <si>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</si>
  <si>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</si>
  <si>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</si>
  <si>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</si>
  <si>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</si>
  <si>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</si>
  <si>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</si>
  <si>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</si>
  <si>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</si>
  <si>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</si>
  <si>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</si>
  <si>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</si>
  <si>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</si>
  <si>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</si>
  <si>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</si>
  <si>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</si>
  <si>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</si>
  <si>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</si>
  <si>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</si>
  <si>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</si>
  <si>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</si>
  <si>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</si>
  <si>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</si>
  <si>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</si>
  <si>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</si>
  <si>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</si>
  <si>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</si>
  <si>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</si>
  <si>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</si>
  <si>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</si>
  <si>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</si>
  <si>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</si>
  <si>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</si>
  <si>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</si>
  <si>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</si>
  <si>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</si>
  <si>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</si>
  <si>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</si>
  <si>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</si>
  <si>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</si>
  <si>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</si>
  <si>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</si>
  <si>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</si>
  <si>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</si>
  <si>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</si>
  <si>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</si>
  <si>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</si>
  <si>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</si>
  <si>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</si>
  <si>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</si>
  <si>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</si>
  <si>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</si>
  <si>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</si>
  <si>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</si>
  <si>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</si>
  <si>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</si>
  <si>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</si>
  <si>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</si>
  <si>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</si>
  <si>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</si>
  <si>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</si>
  <si>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</si>
  <si>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</si>
  <si>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</si>
  <si>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</si>
  <si>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</si>
  <si>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</si>
  <si>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</si>
  <si>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</si>
  <si>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</si>
  <si>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</si>
  <si>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</si>
  <si>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</si>
  <si>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</si>
  <si>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</si>
  <si>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</si>
  <si>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</si>
  <si>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</si>
  <si>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</si>
  <si>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</si>
  <si>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</si>
  <si>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</si>
  <si>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</si>
  <si>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</si>
  <si>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</si>
  <si>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</si>
  <si>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</si>
  <si>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</si>
  <si>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</si>
  <si>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</si>
  <si>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</si>
  <si>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</si>
  <si>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</si>
  <si>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</si>
  <si>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</si>
  <si>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</si>
  <si>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</si>
  <si>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</si>
  <si>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</si>
  <si>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</si>
  <si>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</si>
  <si>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</si>
  <si>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</si>
  <si>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</si>
  <si>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</si>
  <si>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</si>
  <si>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</si>
  <si>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</si>
  <si>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</si>
  <si>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</si>
  <si>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</si>
  <si>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</si>
  <si>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</si>
  <si>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</si>
  <si>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</si>
  <si>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</si>
  <si>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</si>
  <si>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</si>
  <si>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</si>
  <si>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</si>
  <si>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</si>
  <si>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</si>
  <si>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</si>
  <si>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</si>
  <si>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</si>
  <si>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</si>
  <si>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</si>
  <si>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</si>
  <si>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</si>
  <si>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</si>
  <si>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</si>
  <si>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</si>
  <si>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</si>
  <si>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</si>
  <si>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</si>
  <si>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</si>
  <si>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</si>
  <si>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</si>
  <si>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</si>
  <si>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</si>
  <si>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</si>
  <si>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</si>
  <si>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</si>
  <si>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</si>
  <si>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</si>
  <si>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</si>
  <si>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</si>
  <si>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</si>
  <si>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</si>
  <si>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</si>
  <si>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</si>
  <si>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</si>
  <si>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</si>
  <si>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</si>
  <si>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</si>
  <si>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</si>
  <si>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</si>
  <si>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</si>
  <si>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</si>
  <si>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</si>
  <si>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</si>
  <si>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</si>
  <si>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</si>
  <si>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</si>
  <si>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</si>
  <si>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</si>
  <si>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</si>
  <si>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</si>
  <si>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</si>
  <si>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</si>
  <si>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</si>
  <si>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</si>
  <si>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</si>
  <si>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</si>
  <si>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</si>
  <si>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</si>
  <si>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</si>
  <si>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</si>
  <si>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</si>
  <si>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</si>
  <si>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</si>
  <si>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</si>
  <si>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</si>
  <si>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</si>
  <si>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</si>
  <si>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</si>
  <si>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</si>
  <si>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</si>
  <si>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</si>
  <si>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</si>
  <si>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</si>
  <si>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</si>
  <si>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</si>
  <si>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</si>
  <si>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</si>
  <si>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</si>
  <si>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</si>
  <si>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</si>
  <si>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</si>
  <si>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</si>
  <si>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</si>
  <si>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</si>
  <si>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</si>
  <si>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</si>
  <si>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</si>
  <si>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</si>
  <si>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</si>
  <si>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</si>
  <si>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</si>
  <si>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</si>
  <si>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</si>
  <si>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</si>
  <si>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</si>
  <si>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</si>
  <si>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</si>
  <si>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</si>
  <si>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</si>
  <si>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</si>
  <si>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</si>
  <si>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</si>
  <si>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</si>
  <si>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</si>
  <si>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</si>
  <si>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</si>
  <si>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</si>
  <si>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</si>
  <si>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</si>
  <si>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</si>
  <si>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</si>
  <si>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</si>
  <si>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</si>
  <si>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</si>
  <si>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</si>
  <si>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</si>
  <si>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</si>
  <si>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</si>
  <si>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</si>
  <si>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</si>
  <si>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</si>
  <si>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</si>
  <si>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</si>
  <si>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</si>
  <si>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</si>
  <si>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</si>
  <si>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</si>
  <si>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</si>
  <si>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</si>
  <si>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</si>
  <si>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</si>
  <si>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</si>
  <si>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</si>
  <si>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</si>
  <si>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</si>
  <si>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</si>
  <si>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</si>
  <si>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</si>
  <si>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</si>
  <si>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</si>
  <si>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</si>
  <si>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</si>
  <si>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</si>
  <si>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</si>
  <si>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</si>
  <si>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</si>
  <si>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</si>
  <si>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</si>
  <si>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</si>
  <si>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</si>
  <si>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</si>
  <si>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</si>
  <si>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</si>
  <si>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</si>
  <si>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</si>
  <si>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</si>
  <si>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</si>
  <si>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</si>
  <si>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</si>
  <si>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</si>
  <si>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</si>
  <si>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</si>
  <si>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</si>
  <si>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</si>
  <si>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</si>
  <si>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</si>
  <si>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</si>
  <si>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</si>
  <si>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</si>
  <si>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</si>
  <si>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</si>
  <si>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</si>
  <si>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</si>
  <si>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</si>
  <si>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</si>
  <si>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</si>
  <si>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</si>
  <si>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</si>
  <si>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</si>
  <si>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</si>
  <si>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</si>
  <si>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</si>
  <si>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</si>
  <si>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</si>
  <si>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</si>
  <si>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</si>
  <si>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</si>
  <si>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</si>
  <si>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</si>
  <si>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</si>
  <si>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</si>
  <si>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</si>
  <si>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</si>
  <si>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</si>
  <si>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</si>
  <si>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</si>
  <si>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</si>
  <si>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</si>
  <si>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</si>
  <si>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</si>
  <si>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</si>
  <si>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</si>
  <si>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</si>
  <si>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</si>
  <si>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</si>
  <si>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</si>
  <si>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</si>
  <si>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</si>
  <si>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</si>
  <si>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</si>
  <si>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</si>
  <si>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</si>
  <si>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</si>
  <si>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</si>
  <si>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</si>
  <si>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</si>
  <si>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</si>
  <si>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</si>
  <si>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</si>
  <si>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</si>
  <si>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</si>
  <si>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</si>
  <si>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</si>
  <si>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</si>
  <si>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</si>
  <si>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</si>
  <si>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</si>
  <si>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</si>
  <si>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</si>
  <si>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</si>
  <si>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</si>
  <si>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</si>
  <si>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</si>
  <si>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</si>
  <si>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</si>
  <si>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</si>
  <si>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</si>
  <si>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</si>
  <si>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</si>
  <si>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</si>
  <si>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</si>
  <si>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</si>
  <si>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</si>
  <si>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</si>
  <si>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</si>
  <si>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</si>
  <si>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</si>
  <si>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</si>
  <si>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</si>
  <si>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</si>
  <si>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</si>
  <si>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</si>
  <si>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</si>
  <si>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</si>
  <si>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</si>
  <si>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</si>
  <si>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</si>
  <si>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</si>
  <si>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</si>
  <si>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</si>
  <si>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</si>
  <si>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</si>
  <si>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</si>
  <si>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</si>
  <si>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</si>
  <si>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</si>
  <si>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</si>
  <si>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</si>
  <si>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</si>
  <si>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</si>
  <si>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</si>
  <si>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</si>
  <si>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</si>
  <si>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</si>
  <si>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</si>
  <si>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</si>
  <si>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</si>
  <si>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</si>
  <si>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</si>
  <si>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</si>
  <si>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</si>
  <si>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</si>
  <si>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</si>
  <si>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</si>
  <si>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</si>
  <si>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</si>
  <si>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</si>
  <si>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</si>
  <si>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</si>
  <si>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</si>
  <si>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</si>
  <si>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</si>
  <si>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</si>
  <si>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</si>
  <si>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</si>
  <si>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</si>
  <si>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</si>
  <si>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</si>
  <si>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</si>
  <si>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</si>
  <si>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</si>
  <si>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</si>
  <si>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</si>
  <si>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</si>
  <si>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</si>
  <si>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</si>
  <si>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</si>
  <si>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</si>
  <si>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</si>
  <si>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</si>
  <si>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</si>
  <si>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</si>
  <si>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</si>
  <si>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</si>
  <si>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</si>
  <si>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</si>
  <si>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</si>
  <si>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</si>
  <si>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</si>
  <si>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</si>
  <si>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</si>
  <si>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</si>
  <si>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</si>
  <si>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</si>
  <si>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</si>
  <si>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</si>
  <si>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</si>
  <si>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</si>
  <si>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</si>
  <si>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</si>
  <si>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</si>
  <si>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</si>
  <si>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</si>
  <si>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</si>
  <si>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</si>
  <si>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</si>
  <si>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</si>
  <si>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</si>
  <si>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</si>
  <si>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</si>
  <si>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</si>
  <si>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</si>
  <si>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</si>
  <si>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</si>
  <si>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</si>
  <si>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</si>
  <si>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</si>
  <si>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</si>
  <si>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</si>
  <si>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</si>
  <si>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</si>
  <si>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</si>
  <si>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</si>
  <si>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</si>
  <si>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</si>
  <si>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</si>
  <si>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</si>
  <si>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</si>
  <si>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</si>
  <si>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</si>
  <si>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</si>
  <si>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</si>
  <si>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</si>
  <si>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</si>
  <si>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</si>
  <si>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</si>
  <si>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</si>
  <si>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</si>
  <si>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</si>
  <si>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</si>
  <si>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</si>
  <si>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</si>
  <si>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</si>
  <si>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</si>
  <si>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</si>
  <si>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</si>
  <si>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</si>
  <si>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</si>
  <si>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</si>
  <si>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</si>
  <si>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</si>
  <si>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</si>
  <si>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</si>
  <si>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</si>
  <si>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</si>
  <si>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</si>
  <si>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</si>
  <si>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</si>
  <si>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</si>
  <si>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</si>
  <si>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</si>
  <si>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</si>
  <si>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</si>
  <si>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</si>
  <si>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</si>
  <si>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</si>
  <si>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</si>
  <si>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</si>
  <si>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</si>
  <si>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</si>
  <si>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</si>
  <si>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</si>
  <si>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</si>
  <si>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</si>
  <si>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</si>
  <si>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</si>
  <si>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</si>
  <si>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</si>
  <si>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</si>
  <si>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</si>
  <si>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</si>
  <si>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</si>
  <si>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</si>
  <si>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</si>
  <si>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</si>
  <si>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</si>
  <si>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</si>
  <si>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</si>
  <si>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</si>
  <si>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</si>
  <si>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</si>
  <si>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</si>
  <si>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</si>
  <si>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</si>
  <si>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</si>
  <si>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</si>
  <si>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</si>
  <si>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</si>
  <si>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</si>
  <si>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</si>
  <si>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</si>
  <si>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</si>
  <si>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</si>
  <si>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</si>
  <si>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</si>
  <si>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</si>
  <si>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</si>
  <si>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</si>
  <si>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</si>
  <si>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</si>
  <si>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</si>
  <si>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</si>
  <si>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</si>
  <si>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</si>
  <si>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</si>
  <si>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</si>
  <si>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</si>
  <si>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</si>
  <si>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</si>
  <si>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</si>
  <si>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</si>
  <si>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</si>
  <si>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</si>
  <si>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</si>
  <si>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</si>
  <si>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</si>
  <si>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</si>
  <si>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</si>
  <si>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</si>
  <si>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</si>
  <si>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</si>
  <si>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</si>
  <si>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</si>
  <si>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</si>
  <si>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</si>
  <si>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</si>
  <si>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</si>
  <si>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</si>
  <si>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</si>
  <si>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</si>
  <si>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</si>
  <si>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</si>
  <si>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</si>
  <si>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</si>
  <si>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</si>
  <si>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</si>
  <si>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</si>
  <si>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</si>
  <si>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</si>
  <si>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</si>
  <si>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</si>
  <si>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</si>
  <si>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</si>
  <si>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</si>
  <si>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</si>
  <si>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</si>
  <si>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</si>
  <si>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</si>
  <si>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</si>
  <si>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</si>
  <si>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</si>
  <si>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</si>
  <si>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</si>
  <si>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</si>
  <si>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</si>
  <si>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</si>
  <si>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</si>
  <si>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</si>
  <si>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</si>
  <si>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</si>
  <si>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</si>
  <si>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</si>
  <si>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</si>
  <si>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</si>
  <si>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</si>
  <si>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</si>
  <si>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</si>
  <si>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</si>
  <si>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</si>
  <si>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</si>
  <si>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</si>
  <si>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</si>
  <si>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</si>
  <si>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</si>
  <si>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</si>
  <si>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</si>
  <si>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</si>
  <si>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</si>
  <si>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</si>
  <si>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</si>
  <si>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</si>
  <si>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</si>
  <si>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</si>
  <si>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</si>
  <si>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</si>
  <si>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</si>
  <si>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</si>
  <si>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</si>
  <si>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</si>
  <si>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</si>
  <si>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</si>
  <si>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</si>
  <si>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</si>
  <si>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</si>
  <si>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</si>
  <si>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</si>
  <si>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</si>
  <si>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</si>
  <si>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</si>
  <si>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</si>
  <si>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</si>
  <si>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</si>
  <si>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</si>
  <si>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</si>
  <si>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</si>
  <si>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</si>
  <si>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</si>
  <si>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</si>
  <si>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</si>
  <si>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</si>
  <si>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</si>
  <si>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</si>
  <si>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</si>
  <si>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</si>
  <si>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</si>
  <si>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</si>
  <si>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</si>
  <si>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</si>
  <si>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</si>
  <si>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</si>
  <si>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</si>
  <si>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</si>
  <si>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</si>
  <si>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</si>
  <si>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</si>
  <si>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</si>
  <si>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</si>
  <si>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</si>
  <si>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</si>
  <si>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</si>
  <si>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</si>
  <si>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</si>
  <si>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</si>
  <si>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</si>
  <si>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</si>
  <si>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</si>
  <si>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</si>
  <si>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</si>
  <si>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</si>
  <si>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</si>
  <si>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</si>
  <si>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</si>
  <si>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</si>
  <si>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</si>
  <si>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</si>
  <si>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</si>
  <si>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</si>
  <si>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</si>
  <si>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</si>
  <si>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</si>
  <si>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</si>
  <si>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</si>
  <si>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</si>
  <si>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</si>
  <si>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</si>
  <si>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</si>
  <si>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</si>
  <si>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</si>
  <si>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</si>
  <si>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</si>
  <si>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</si>
  <si>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</si>
  <si>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</si>
  <si>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</si>
  <si>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</si>
  <si>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</si>
  <si>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</si>
  <si>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</si>
  <si>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</si>
  <si>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</si>
  <si>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</si>
  <si>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</si>
  <si>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</si>
  <si>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</si>
  <si>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</si>
  <si>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</si>
  <si>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</si>
  <si>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</si>
  <si>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</si>
  <si>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</si>
  <si>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</si>
  <si>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</si>
  <si>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</si>
  <si>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</si>
  <si>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</si>
  <si>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</si>
  <si>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</si>
  <si>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</si>
  <si>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</si>
  <si>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</si>
  <si>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</si>
  <si>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</si>
  <si>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</si>
  <si>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</si>
  <si>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</si>
  <si>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</si>
  <si>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</si>
  <si>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</si>
  <si>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</si>
  <si>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</si>
  <si>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</si>
  <si>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</si>
  <si>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</si>
  <si>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</si>
  <si>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</si>
  <si>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</si>
  <si>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</si>
  <si>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</si>
  <si>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</si>
  <si>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</si>
  <si>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</si>
  <si>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</si>
  <si>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</si>
  <si>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</si>
  <si>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</si>
  <si>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</si>
  <si>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</si>
  <si>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</si>
  <si>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</si>
  <si>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</si>
  <si>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</si>
  <si>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</si>
  <si>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</si>
  <si>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</si>
  <si>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</si>
  <si>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</si>
  <si>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</si>
  <si>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</si>
  <si>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</si>
  <si>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</si>
  <si>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</si>
  <si>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</si>
  <si>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</si>
  <si>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</si>
  <si>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</si>
  <si>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</si>
  <si>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</si>
  <si>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</si>
  <si>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</si>
  <si>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</si>
  <si>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</si>
  <si>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</si>
  <si>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</si>
  <si>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</si>
  <si>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</si>
  <si>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</si>
  <si>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</si>
  <si>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</si>
  <si>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</si>
  <si>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</si>
  <si>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</si>
  <si>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</si>
  <si>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</si>
  <si>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</si>
  <si>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</si>
  <si>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</si>
  <si>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</si>
  <si>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</si>
  <si>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</si>
  <si>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</si>
  <si>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</si>
  <si>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</si>
  <si>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</si>
  <si>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</si>
  <si>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</si>
  <si>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</si>
  <si>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</si>
  <si>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</si>
  <si>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</si>
  <si>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</si>
  <si>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</si>
  <si>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</si>
  <si>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</si>
  <si>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</si>
  <si>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</si>
  <si>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</si>
  <si>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</si>
  <si>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</si>
  <si>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</si>
  <si>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</si>
  <si>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</si>
  <si>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</si>
  <si>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</si>
  <si>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</si>
  <si>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</si>
  <si>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</si>
  <si>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</si>
  <si>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</si>
  <si>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</si>
  <si>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</si>
  <si>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</si>
  <si>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</si>
  <si>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</si>
  <si>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</si>
  <si>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</si>
  <si>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</si>
  <si>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</si>
  <si>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</si>
  <si>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</si>
  <si>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</si>
  <si>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</si>
  <si>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</si>
  <si>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</si>
  <si>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</si>
  <si>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</si>
  <si>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</si>
  <si>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</si>
  <si>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</si>
  <si>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</si>
  <si>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</si>
  <si>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</si>
  <si>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</si>
  <si>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</si>
  <si>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</si>
  <si>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</si>
  <si>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</si>
  <si>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</si>
  <si>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</si>
  <si>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</si>
  <si>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</si>
  <si>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</si>
  <si>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</si>
  <si>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</si>
  <si>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</si>
  <si>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</si>
  <si>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</si>
  <si>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</si>
  <si>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</si>
  <si>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</si>
  <si>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</si>
  <si>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</si>
  <si>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</si>
  <si>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</si>
  <si>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</si>
  <si>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</si>
  <si>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</si>
  <si>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</si>
  <si>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</si>
  <si>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</si>
  <si>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</si>
  <si>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</si>
  <si>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</si>
  <si>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</si>
  <si>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</si>
  <si>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</si>
  <si>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</si>
  <si>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</si>
  <si>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</si>
  <si>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</si>
  <si>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</si>
  <si>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</si>
  <si>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</si>
  <si>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</si>
  <si>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</si>
  <si>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</si>
  <si>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</si>
  <si>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</si>
  <si>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</si>
  <si>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</si>
  <si>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</si>
  <si>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</si>
  <si>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</si>
  <si>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</si>
  <si>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</si>
  <si>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</si>
  <si>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</si>
  <si>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</si>
  <si>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</si>
  <si>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</si>
  <si>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</si>
  <si>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</si>
  <si>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</si>
  <si>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</si>
  <si>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</si>
  <si>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</si>
  <si>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</si>
  <si>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</si>
  <si>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</si>
  <si>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</si>
  <si>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</si>
  <si>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</si>
  <si>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</si>
  <si>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</si>
  <si>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</si>
  <si>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</si>
  <si>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</si>
  <si>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</si>
  <si>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</si>
  <si>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</si>
  <si>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</si>
  <si>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</si>
  <si>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</si>
  <si>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</si>
  <si>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</si>
  <si>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</si>
  <si>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</si>
  <si>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</si>
  <si>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</si>
  <si>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</si>
  <si>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</si>
  <si>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</si>
  <si>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</si>
  <si>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</si>
  <si>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</si>
  <si>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</si>
  <si>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</si>
  <si>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</si>
  <si>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</si>
  <si>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</si>
  <si>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</si>
  <si>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</si>
  <si>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</si>
  <si>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</si>
  <si>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</si>
  <si>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</si>
  <si>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</si>
  <si>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</si>
  <si>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</si>
  <si>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</si>
  <si>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</si>
  <si>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</si>
  <si>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</si>
  <si>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</si>
  <si>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</si>
  <si>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</si>
  <si>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</si>
  <si>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</si>
  <si>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</si>
  <si>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</si>
  <si>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</si>
  <si>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</si>
  <si>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</si>
  <si>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</si>
  <si>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</si>
  <si>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</si>
  <si>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</si>
  <si>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</si>
  <si>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</si>
  <si>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</si>
  <si>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</si>
  <si>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</si>
  <si>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</si>
  <si>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</si>
  <si>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</si>
  <si>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</si>
  <si>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</si>
  <si>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</si>
  <si>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</si>
  <si>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</si>
  <si>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</si>
  <si>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</si>
  <si>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</si>
  <si>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</si>
  <si>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</si>
  <si>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</si>
  <si>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</si>
  <si>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</si>
  <si>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</si>
  <si>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</si>
  <si>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</si>
  <si>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</si>
  <si>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</si>
  <si>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</si>
  <si>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</si>
  <si>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</si>
  <si>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</si>
  <si>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</si>
  <si>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</si>
  <si>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</si>
  <si>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</si>
  <si>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</si>
  <si>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</si>
  <si>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</si>
  <si>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</si>
  <si>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</si>
  <si>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</si>
  <si>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</si>
  <si>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</si>
  <si>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</si>
  <si>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</si>
  <si>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</si>
  <si>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</si>
  <si>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</si>
  <si>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</si>
  <si>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</si>
  <si>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</si>
  <si>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</si>
  <si>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</si>
  <si>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</si>
  <si>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</si>
  <si>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</si>
  <si>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</si>
  <si>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</si>
  <si>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</si>
  <si>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</si>
  <si>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</si>
  <si>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</si>
  <si>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</si>
  <si>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</si>
  <si>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</si>
  <si>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</si>
  <si>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</si>
  <si>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</si>
  <si>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</si>
  <si>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</si>
  <si>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</si>
  <si>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</si>
  <si>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</si>
  <si>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</si>
  <si>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</si>
  <si>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</si>
  <si>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</si>
  <si>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</si>
  <si>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</si>
  <si>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</si>
  <si>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</si>
  <si>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</si>
  <si>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</si>
  <si>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</si>
  <si>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</si>
  <si>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</si>
  <si>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</si>
  <si>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</si>
  <si>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</si>
  <si>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</si>
  <si>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</si>
  <si>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</si>
  <si>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</si>
  <si>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</si>
  <si>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</si>
  <si>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</si>
  <si>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</si>
  <si>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</si>
  <si>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</si>
  <si>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</si>
  <si>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</si>
  <si>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</si>
  <si>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</si>
  <si>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</si>
  <si>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</si>
  <si>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</si>
  <si>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</si>
  <si>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</si>
  <si>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</si>
  <si>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</si>
  <si>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</si>
  <si>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</si>
  <si>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</si>
  <si>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</si>
  <si>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</si>
  <si>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</si>
  <si>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</si>
  <si>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</si>
  <si>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</si>
  <si>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</si>
  <si>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</si>
  <si>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</si>
  <si>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</si>
  <si>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</si>
  <si>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</si>
  <si>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</si>
  <si>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</si>
  <si>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</si>
  <si>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</si>
  <si>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</si>
  <si>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</si>
  <si>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</si>
  <si>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</si>
  <si>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</si>
  <si>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</si>
  <si>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</si>
  <si>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</si>
  <si>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</si>
  <si>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</si>
  <si>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</si>
  <si>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</si>
  <si>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</si>
  <si>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</si>
  <si>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</si>
  <si>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</si>
  <si>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</si>
  <si>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</si>
  <si>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</si>
  <si>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</si>
  <si>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</si>
  <si>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</si>
  <si>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</si>
  <si>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</si>
  <si>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</si>
  <si>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</si>
  <si>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</si>
  <si>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</si>
  <si>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</si>
  <si>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</si>
  <si>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</si>
  <si>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</si>
  <si>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</si>
  <si>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</si>
  <si>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</si>
  <si>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</si>
  <si>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</si>
  <si>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</si>
  <si>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</si>
  <si>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</si>
  <si>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</si>
  <si>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</si>
  <si>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</si>
  <si>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</si>
  <si>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</si>
  <si>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</si>
  <si>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</si>
  <si>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</si>
  <si>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</si>
  <si>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</si>
  <si>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</si>
  <si>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</si>
  <si>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</si>
  <si>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</si>
  <si>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</si>
  <si>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</si>
  <si>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</si>
  <si>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</si>
  <si>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</si>
  <si>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</si>
  <si>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</si>
  <si>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</si>
  <si>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</si>
  <si>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</si>
  <si>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</si>
  <si>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</si>
  <si>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</si>
  <si>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</si>
  <si>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</si>
  <si>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</si>
  <si>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</si>
  <si>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</si>
  <si>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</si>
  <si>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</si>
  <si>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</si>
  <si>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</si>
  <si>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</si>
  <si>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</si>
  <si>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</si>
  <si>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</si>
  <si>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</si>
  <si>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</si>
  <si>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</si>
  <si>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</si>
  <si>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</si>
  <si>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</si>
  <si>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</si>
  <si>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</si>
  <si>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</si>
  <si>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</si>
  <si>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</si>
  <si>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</si>
  <si>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</si>
  <si>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</si>
  <si>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</si>
  <si>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</si>
  <si>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</si>
  <si>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</si>
  <si>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</si>
  <si>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</si>
  <si>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</si>
  <si>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</si>
  <si>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</si>
  <si>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</si>
  <si>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</si>
  <si>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</si>
  <si>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</si>
  <si>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</si>
  <si>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</si>
  <si>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</si>
  <si>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</si>
  <si>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</si>
  <si>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</si>
  <si>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</si>
  <si>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</si>
  <si>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</si>
  <si>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</si>
  <si>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</si>
  <si>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</si>
  <si>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</si>
  <si>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</si>
  <si>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</si>
  <si>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</si>
  <si>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</si>
  <si>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</si>
  <si>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</si>
  <si>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</si>
  <si>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</si>
  <si>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</si>
  <si>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</si>
  <si>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</si>
  <si>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</si>
  <si>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</si>
  <si>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</si>
  <si>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</si>
  <si>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</si>
  <si>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</si>
  <si>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</si>
  <si>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</si>
  <si>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</si>
  <si>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</si>
  <si>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</si>
  <si>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</si>
  <si>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</si>
  <si>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</si>
  <si>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</si>
  <si>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</si>
  <si>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</si>
  <si>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</si>
  <si>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</si>
  <si>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</si>
  <si>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</si>
  <si>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</si>
  <si>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</si>
  <si>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</si>
  <si>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</si>
  <si>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</si>
  <si>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</si>
  <si>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</si>
  <si>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</si>
  <si>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</si>
  <si>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</si>
  <si>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</si>
  <si>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</si>
  <si>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</si>
  <si>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</si>
  <si>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</si>
  <si>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</si>
  <si>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</si>
  <si>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</si>
  <si>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</si>
  <si>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</si>
  <si>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</si>
  <si>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</si>
  <si>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</si>
  <si>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</si>
  <si>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</si>
  <si>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</si>
  <si>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</si>
  <si>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</si>
  <si>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</si>
  <si>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</si>
  <si>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</si>
  <si>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</si>
  <si>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</si>
  <si>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</si>
  <si>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</si>
  <si>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</si>
  <si>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</si>
  <si>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</si>
  <si>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</si>
  <si>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</si>
  <si>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</si>
  <si>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</si>
  <si>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</si>
  <si>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</si>
  <si>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</si>
  <si>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</si>
  <si>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</si>
  <si>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</si>
  <si>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</si>
  <si>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</si>
  <si>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</si>
  <si>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</si>
  <si>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</si>
  <si>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</si>
  <si>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</si>
  <si>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</si>
  <si>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</si>
  <si>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</si>
  <si>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</si>
  <si>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</si>
  <si>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</si>
  <si>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</si>
  <si>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</si>
  <si>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</si>
  <si>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</si>
  <si>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</si>
  <si>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</si>
  <si>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</si>
  <si>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</si>
  <si>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</si>
  <si>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</si>
  <si>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</si>
  <si>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</si>
  <si>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</si>
  <si>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</si>
  <si>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</si>
  <si>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</si>
  <si>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</si>
  <si>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</si>
  <si>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</si>
  <si>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</si>
  <si>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</si>
  <si>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</si>
  <si>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</si>
  <si>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</si>
  <si>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</si>
  <si>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</si>
  <si>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</si>
  <si>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</si>
  <si>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</si>
  <si>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</si>
  <si>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</si>
  <si>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</si>
  <si>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</si>
  <si>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</si>
  <si>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</si>
  <si>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</si>
  <si>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</si>
  <si>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</si>
  <si>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</si>
  <si>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</si>
  <si>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</si>
  <si>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</si>
  <si>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</si>
  <si>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</si>
  <si>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</si>
  <si>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</si>
  <si>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</si>
  <si>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</si>
  <si>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</si>
  <si>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</si>
  <si>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</si>
  <si>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</si>
  <si>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</si>
  <si>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</si>
  <si>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</si>
  <si>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</si>
  <si>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</si>
  <si>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</si>
  <si>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</si>
  <si>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</si>
  <si>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</si>
  <si>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</si>
  <si>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</si>
  <si>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</si>
  <si>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</si>
  <si>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</si>
  <si>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</si>
  <si>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</si>
  <si>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</si>
  <si>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</si>
  <si>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</si>
  <si>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</si>
  <si>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</si>
  <si>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</si>
  <si>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</si>
  <si>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</si>
  <si>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</si>
  <si>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</si>
  <si>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</si>
  <si>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</si>
  <si>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</si>
  <si>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</si>
  <si>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</si>
  <si>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</si>
  <si>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</si>
  <si>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</si>
  <si>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</si>
  <si>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</si>
  <si>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</si>
  <si>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</si>
  <si>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</si>
  <si>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</si>
  <si>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</si>
  <si>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</si>
  <si>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</si>
  <si>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</si>
  <si>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</si>
  <si>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</si>
  <si>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</si>
  <si>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</si>
  <si>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</si>
  <si>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</si>
  <si>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</si>
  <si>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</si>
  <si>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</si>
  <si>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</si>
  <si>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</si>
  <si>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</si>
  <si>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</si>
  <si>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</si>
  <si>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</si>
  <si>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</si>
  <si>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</si>
  <si>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</si>
  <si>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</si>
  <si>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</si>
  <si>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</si>
  <si>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</si>
  <si>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</si>
  <si>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</si>
  <si>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</si>
  <si>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</si>
  <si>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</si>
  <si>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</si>
  <si>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</si>
  <si>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</si>
  <si>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</si>
  <si>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</si>
  <si>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</si>
  <si>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</si>
  <si>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</si>
  <si>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</si>
  <si>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</si>
  <si>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</si>
  <si>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</si>
  <si>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</si>
  <si>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</si>
  <si>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</si>
  <si>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</si>
  <si>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</si>
  <si>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</si>
  <si>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</si>
  <si>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</si>
  <si>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</si>
  <si>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</si>
  <si>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</si>
  <si>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</si>
  <si>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</si>
  <si>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</si>
  <si>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</si>
  <si>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</si>
  <si>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</si>
  <si>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</si>
  <si>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</si>
  <si>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</si>
  <si>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</si>
  <si>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</si>
  <si>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</si>
  <si>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</si>
  <si>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</si>
  <si>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</si>
  <si>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</si>
  <si>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</si>
  <si>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</si>
  <si>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</si>
  <si>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</si>
  <si>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</si>
  <si>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</si>
  <si>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</si>
  <si>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</si>
  <si>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</si>
  <si>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</si>
  <si>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</si>
  <si>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</si>
  <si>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</si>
  <si>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</si>
  <si>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</si>
  <si>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</si>
  <si>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</si>
  <si>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</si>
  <si>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</si>
  <si>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</si>
  <si>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</si>
  <si>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</si>
  <si>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</si>
  <si>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</si>
  <si>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</si>
  <si>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</si>
  <si>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</si>
  <si>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</si>
  <si>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</si>
  <si>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</si>
  <si>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</si>
  <si>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</si>
  <si>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</si>
  <si>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</si>
  <si>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</si>
  <si>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</si>
  <si>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</si>
  <si>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</si>
  <si>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</si>
  <si>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</si>
  <si>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</si>
  <si>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</si>
  <si>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</si>
  <si>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</si>
  <si>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</si>
  <si>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</si>
  <si>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</si>
  <si>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</si>
  <si>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</si>
  <si>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</si>
  <si>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</si>
  <si>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</si>
  <si>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</si>
  <si>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</si>
  <si>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</si>
  <si>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</si>
  <si>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</si>
  <si>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</si>
  <si>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</si>
  <si>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</si>
  <si>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</si>
  <si>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</si>
  <si>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</si>
  <si>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</si>
  <si>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</si>
  <si>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</si>
  <si>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</si>
  <si>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</si>
  <si>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</si>
  <si>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</si>
  <si>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</si>
  <si>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</si>
  <si>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</si>
  <si>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</si>
  <si>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</si>
  <si>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</si>
  <si>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</si>
  <si>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</si>
  <si>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</si>
  <si>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</si>
  <si>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</si>
  <si>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</si>
  <si>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</si>
  <si>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</si>
  <si>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</si>
  <si>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</si>
  <si>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</si>
  <si>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</si>
  <si>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</si>
  <si>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</si>
  <si>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</si>
  <si>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</si>
  <si>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</si>
  <si>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</si>
  <si>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</si>
  <si>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</si>
  <si>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</si>
  <si>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</si>
  <si>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</si>
  <si>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</si>
  <si>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</si>
  <si>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</si>
  <si>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</si>
  <si>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</si>
  <si>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</si>
  <si>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</si>
  <si>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</si>
  <si>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</si>
  <si>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</si>
  <si>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</si>
  <si>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</si>
  <si>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</si>
  <si>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</si>
  <si>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</si>
  <si>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</si>
  <si>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</si>
  <si>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</si>
  <si>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</si>
  <si>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</si>
  <si>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</si>
  <si>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</si>
  <si>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</si>
  <si>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</si>
  <si>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</si>
  <si>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</si>
  <si>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</si>
  <si>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</si>
  <si>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</si>
  <si>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</si>
  <si>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</si>
  <si>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</si>
  <si>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</si>
  <si>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</si>
  <si>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</si>
  <si>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</si>
  <si>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</si>
  <si>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</si>
  <si>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</si>
  <si>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</si>
  <si>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</si>
  <si>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</si>
  <si>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</si>
  <si>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</si>
  <si>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</si>
  <si>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</si>
  <si>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</si>
  <si>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</si>
  <si>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</si>
  <si>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</si>
  <si>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</si>
  <si>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</si>
  <si>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</si>
  <si>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</si>
  <si>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</si>
  <si>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</si>
  <si>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</si>
  <si>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</si>
  <si>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</si>
  <si>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</si>
  <si>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</si>
  <si>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</si>
  <si>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</si>
  <si>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</si>
  <si>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</si>
  <si>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</si>
  <si>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</si>
  <si>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</si>
  <si>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</si>
  <si>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</si>
  <si>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</si>
  <si>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</si>
  <si>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</si>
  <si>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</si>
  <si>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</si>
  <si>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</si>
  <si>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</si>
  <si>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</si>
  <si>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</si>
  <si>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</si>
  <si>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</si>
  <si>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</si>
  <si>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</si>
  <si>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</si>
  <si>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</si>
  <si>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</si>
  <si>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</si>
  <si>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</si>
  <si>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</si>
  <si>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</si>
  <si>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</si>
  <si>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</si>
  <si>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</si>
  <si>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</si>
  <si>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</si>
  <si>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</si>
  <si>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</si>
  <si>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</si>
  <si>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</si>
  <si>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</si>
  <si>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</si>
  <si>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</si>
  <si>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</si>
  <si>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</si>
  <si>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</si>
  <si>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</si>
  <si>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</si>
  <si>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</si>
  <si>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</si>
  <si>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</si>
  <si>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</si>
  <si>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</si>
  <si>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</si>
  <si>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</si>
  <si>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</si>
  <si>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</si>
  <si>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</si>
  <si>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</si>
  <si>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</si>
  <si>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</si>
  <si>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</si>
  <si>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</si>
  <si>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</si>
  <si>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</si>
  <si>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</si>
  <si>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</si>
  <si>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</si>
  <si>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</si>
  <si>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</si>
  <si>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</si>
  <si>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</si>
  <si>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</si>
  <si>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</si>
  <si>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</si>
  <si>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</si>
  <si>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</si>
  <si>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</si>
  <si>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</si>
  <si>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</si>
  <si>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</si>
  <si>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</si>
  <si>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</si>
  <si>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</si>
  <si>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</si>
  <si>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</si>
  <si>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</si>
  <si>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</si>
  <si>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</si>
  <si>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</si>
  <si>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</si>
  <si>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</si>
  <si>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</si>
  <si>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</si>
  <si>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</si>
  <si>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</si>
  <si>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</si>
  <si>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</si>
  <si>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</si>
  <si>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</si>
  <si>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</si>
  <si>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</si>
  <si>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</si>
  <si>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</si>
  <si>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</si>
  <si>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</si>
  <si>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</si>
  <si>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</si>
  <si>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</si>
  <si>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</si>
  <si>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</si>
  <si>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</si>
  <si>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</si>
  <si>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</si>
  <si>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</si>
  <si>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</si>
  <si>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</si>
  <si>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</si>
  <si>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</si>
  <si>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</si>
  <si>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</si>
  <si>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</si>
  <si>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</si>
  <si>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</si>
  <si>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</si>
  <si>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</si>
  <si>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</si>
  <si>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</si>
  <si>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</si>
  <si>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</si>
  <si>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</si>
  <si>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</si>
  <si>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</si>
  <si>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</si>
  <si>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</si>
  <si>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</si>
  <si>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</si>
  <si>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</si>
  <si>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</si>
  <si>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</si>
  <si>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</si>
  <si>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</si>
  <si>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</si>
  <si>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</si>
  <si>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</si>
  <si>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</si>
  <si>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</si>
  <si>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</si>
  <si>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</si>
  <si>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</si>
  <si>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</si>
  <si>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</si>
  <si>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</si>
  <si>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</si>
  <si>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</si>
  <si>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</si>
  <si>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</si>
  <si>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</si>
  <si>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</si>
  <si>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</si>
  <si>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</si>
  <si>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</si>
  <si>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</si>
  <si>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</si>
  <si>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</si>
  <si>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</si>
  <si>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</si>
  <si>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</si>
  <si>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</si>
  <si>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</si>
  <si>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</si>
  <si>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</si>
  <si>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</si>
  <si>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</si>
  <si>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</si>
  <si>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</si>
  <si>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</si>
  <si>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</si>
  <si>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</si>
  <si>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</si>
  <si>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</si>
  <si>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</si>
  <si>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</si>
  <si>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</si>
  <si>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</si>
  <si>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</si>
  <si>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</si>
  <si>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</si>
  <si>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</si>
  <si>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</si>
  <si>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</si>
  <si>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</si>
  <si>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</si>
  <si>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</si>
  <si>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</si>
  <si>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</si>
  <si>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</si>
  <si>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</si>
  <si>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</si>
  <si>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</si>
  <si>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</si>
  <si>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</si>
  <si>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</si>
  <si>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</si>
  <si>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</si>
  <si>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</si>
  <si>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</si>
  <si>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</si>
  <si>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</si>
  <si>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</si>
  <si>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</si>
  <si>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</si>
  <si>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</si>
  <si>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</si>
  <si>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</si>
  <si>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</si>
  <si>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</si>
  <si>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</si>
  <si>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</si>
  <si>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</si>
  <si>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</si>
  <si>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</si>
  <si>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</si>
  <si>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</si>
  <si>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</si>
  <si>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</si>
  <si>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</si>
  <si>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</si>
  <si>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</si>
  <si>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</si>
  <si>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</si>
  <si>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</si>
  <si>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</si>
  <si>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</si>
  <si>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</si>
  <si>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</si>
  <si>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</si>
  <si>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</si>
  <si>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</si>
  <si>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</si>
  <si>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</si>
  <si>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</si>
  <si>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</si>
  <si>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</si>
  <si>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</si>
  <si>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</si>
  <si>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</si>
  <si>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</si>
  <si>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</si>
  <si>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</si>
  <si>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</si>
  <si>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</si>
  <si>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</si>
  <si>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</si>
  <si>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</si>
  <si>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</si>
  <si>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</si>
  <si>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</si>
  <si>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</si>
  <si>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</si>
  <si>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</si>
  <si>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</si>
  <si>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</si>
  <si>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</si>
  <si>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</si>
  <si>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</si>
  <si>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</si>
  <si>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</si>
  <si>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</si>
  <si>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</si>
  <si>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</si>
  <si>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</si>
  <si>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</si>
  <si>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</si>
  <si>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</si>
  <si>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</si>
  <si>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</si>
  <si>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</si>
  <si>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</si>
  <si>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</si>
  <si>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</si>
  <si>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</si>
  <si>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</si>
  <si>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</si>
  <si>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</si>
  <si>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</si>
  <si>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</si>
  <si>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</si>
  <si>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</si>
  <si>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</si>
  <si>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</si>
  <si>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</si>
  <si>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</si>
  <si>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</si>
  <si>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</si>
  <si>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</si>
  <si>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</si>
  <si>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</si>
  <si>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</si>
  <si>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</si>
  <si>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</si>
  <si>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</si>
  <si>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</si>
  <si>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</si>
  <si>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</si>
  <si>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</si>
  <si>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</si>
  <si>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</si>
  <si>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</si>
  <si>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</si>
  <si>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</si>
  <si>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</si>
  <si>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</si>
  <si>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</si>
  <si>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</si>
  <si>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</si>
  <si>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</si>
  <si>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</si>
  <si>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</si>
  <si>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</si>
  <si>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</si>
  <si>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</si>
  <si>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</si>
  <si>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</si>
  <si>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</si>
  <si>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</si>
  <si>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</si>
  <si>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</si>
  <si>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</si>
  <si>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</si>
  <si>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</si>
  <si>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</si>
  <si>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</si>
  <si>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</si>
  <si>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</si>
  <si>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</si>
  <si>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</si>
  <si>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</si>
  <si>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</si>
  <si>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</si>
  <si>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</si>
  <si>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</si>
  <si>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</si>
  <si>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</si>
  <si>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</si>
  <si>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</si>
  <si>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</si>
  <si>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</si>
  <si>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</si>
  <si>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</si>
  <si>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</si>
  <si>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</si>
  <si>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</si>
  <si>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</si>
  <si>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</si>
  <si>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</si>
  <si>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</si>
  <si>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</si>
  <si>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</si>
  <si>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</si>
  <si>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</si>
  <si>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</si>
  <si>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</si>
  <si>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</si>
  <si>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</si>
  <si>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</si>
  <si>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</si>
  <si>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</si>
  <si>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</si>
  <si>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</si>
  <si>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</si>
  <si>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</si>
  <si>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</si>
  <si>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</si>
  <si>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</si>
  <si>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</si>
  <si>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</si>
  <si>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</si>
  <si>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</si>
  <si>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</si>
  <si>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</si>
  <si>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</si>
  <si>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</si>
  <si>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</si>
  <si>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</si>
  <si>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</si>
  <si>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</si>
  <si>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</si>
  <si>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</si>
  <si>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</si>
  <si>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</si>
  <si>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</si>
  <si>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</si>
  <si>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</si>
  <si>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</si>
  <si>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</si>
  <si>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</si>
  <si>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</si>
  <si>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</si>
  <si>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</si>
  <si>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</si>
  <si>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</si>
  <si>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</si>
  <si>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</si>
  <si>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</si>
  <si>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</si>
  <si>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</si>
  <si>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</si>
  <si>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</si>
  <si>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</si>
  <si>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</si>
  <si>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</si>
  <si>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</si>
  <si>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</si>
  <si>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</si>
  <si>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</si>
  <si>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</si>
  <si>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</si>
  <si>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</si>
  <si>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</si>
  <si>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</si>
  <si>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</si>
  <si>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</si>
  <si>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</si>
  <si>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</si>
  <si>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</si>
  <si>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</si>
  <si>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</si>
  <si>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</si>
  <si>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</si>
  <si>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</si>
  <si>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</si>
  <si>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</si>
  <si>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</si>
  <si>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</si>
  <si>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</si>
  <si>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</si>
  <si>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</si>
  <si>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</si>
  <si>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</si>
  <si>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</si>
  <si>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</si>
  <si>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</si>
  <si>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</si>
  <si>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</si>
  <si>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</si>
  <si>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</si>
  <si>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</si>
  <si>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</si>
  <si>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</si>
  <si>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</si>
  <si>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</si>
  <si>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</si>
  <si>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</si>
  <si>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</si>
  <si>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</si>
  <si>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</si>
  <si>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</si>
  <si>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</si>
  <si>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</si>
  <si>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</si>
  <si>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</si>
  <si>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</si>
  <si>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</si>
  <si>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</si>
  <si>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</si>
  <si>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</si>
  <si>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</si>
  <si>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</si>
  <si>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</si>
  <si>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</si>
  <si>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</si>
  <si>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</si>
  <si>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</si>
  <si>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</si>
  <si>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</si>
  <si>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</si>
  <si>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</si>
  <si>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</si>
  <si>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</si>
  <si>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</si>
  <si>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</si>
  <si>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</si>
  <si>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</si>
  <si>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</si>
  <si>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</si>
  <si>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</si>
  <si>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</si>
  <si>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</si>
  <si>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</si>
  <si>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</si>
  <si>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</si>
  <si>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</si>
  <si>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</si>
  <si>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</si>
  <si>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</si>
  <si>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</si>
  <si>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</si>
  <si>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</si>
  <si>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</si>
  <si>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</si>
  <si>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</si>
  <si>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</si>
  <si>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</si>
  <si>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</si>
  <si>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</si>
  <si>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</si>
  <si>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</si>
  <si>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</si>
  <si>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</si>
  <si>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</si>
  <si>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</si>
  <si>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</si>
  <si>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</si>
  <si>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</si>
  <si>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</si>
  <si>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</si>
  <si>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</si>
  <si>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</si>
  <si>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</si>
  <si>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</si>
  <si>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</si>
  <si>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</si>
  <si>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</si>
  <si>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</si>
  <si>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</si>
  <si>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</si>
  <si>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</si>
  <si>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</si>
  <si>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</si>
  <si>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</si>
  <si>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</si>
  <si>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</si>
  <si>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</si>
  <si>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</si>
  <si>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</si>
  <si>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</si>
  <si>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</si>
  <si>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</si>
  <si>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</si>
  <si>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</si>
  <si>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</si>
  <si>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</si>
  <si>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</si>
  <si>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</si>
  <si>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</si>
  <si>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</si>
  <si>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</si>
  <si>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</si>
  <si>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</si>
  <si>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</si>
  <si>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</si>
  <si>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</si>
  <si>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</si>
  <si>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</si>
  <si>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</si>
  <si>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</si>
  <si>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</si>
  <si>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</si>
  <si>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</si>
  <si>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</si>
  <si>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</si>
  <si>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</si>
  <si>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</si>
  <si>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</si>
  <si>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</si>
  <si>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</si>
  <si>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</si>
  <si>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</si>
  <si>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</si>
  <si>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</si>
  <si>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</si>
  <si>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</si>
  <si>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</si>
  <si>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</si>
  <si>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</si>
  <si>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</si>
  <si>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</si>
  <si>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</si>
  <si>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</si>
  <si>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</si>
  <si>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</si>
  <si>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</si>
  <si>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</si>
  <si>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</si>
  <si>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</si>
  <si>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</si>
  <si>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</si>
  <si>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</si>
  <si>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</si>
  <si>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</si>
  <si>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</si>
  <si>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</si>
  <si>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</si>
  <si>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</si>
  <si>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</si>
  <si>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</si>
  <si>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</si>
  <si>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</si>
  <si>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</si>
  <si>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</si>
  <si>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</si>
  <si>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</si>
  <si>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</si>
  <si>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</si>
  <si>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</si>
  <si>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</si>
  <si>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</si>
  <si>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</si>
  <si>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</si>
  <si>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</si>
  <si>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</si>
  <si>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</si>
  <si>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</si>
  <si>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</si>
  <si>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</si>
  <si>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</si>
  <si>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</si>
  <si>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</si>
  <si>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</si>
  <si>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</si>
  <si>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</si>
  <si>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</si>
  <si>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</si>
  <si>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</si>
  <si>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</si>
  <si>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</si>
  <si>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</si>
  <si>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</si>
  <si>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</si>
  <si>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</si>
  <si>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</si>
  <si>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</si>
  <si>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</si>
  <si>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</si>
  <si>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</si>
  <si>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</si>
  <si>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</si>
  <si>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</si>
  <si>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</si>
  <si>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</si>
  <si>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</si>
  <si>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</si>
  <si>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</si>
  <si>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</si>
  <si>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</si>
  <si>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</si>
  <si>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</si>
  <si>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</si>
  <si>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</si>
  <si>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</si>
  <si>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</si>
  <si>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</si>
  <si>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</si>
  <si>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</si>
  <si>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</si>
  <si>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</si>
  <si>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</si>
  <si>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</si>
  <si>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</si>
  <si>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</si>
  <si>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</si>
  <si>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</si>
  <si>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</si>
  <si>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</si>
  <si>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</si>
  <si>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</si>
  <si>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</si>
  <si>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</si>
  <si>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</si>
  <si>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</si>
  <si>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</si>
  <si>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</si>
  <si>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</si>
  <si>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</si>
  <si>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</si>
  <si>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</si>
  <si>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</si>
  <si>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</si>
  <si>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</si>
  <si>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</si>
  <si>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</si>
  <si>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</si>
  <si>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</si>
  <si>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</si>
  <si>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</si>
  <si>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</si>
  <si>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</si>
  <si>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</si>
  <si>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</si>
  <si>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</si>
  <si>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</si>
  <si>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</si>
  <si>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</si>
  <si>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</si>
  <si>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</si>
  <si>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</si>
  <si>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</si>
  <si>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</si>
  <si>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</si>
  <si>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</si>
  <si>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</si>
  <si>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</si>
  <si>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</si>
  <si>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</si>
  <si>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</si>
  <si>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</si>
  <si>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</si>
  <si>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</si>
  <si>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</si>
  <si>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</si>
  <si>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</si>
  <si>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</si>
  <si>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</si>
  <si>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</si>
  <si>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</si>
  <si>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</si>
  <si>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</si>
  <si>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</si>
  <si>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</si>
  <si>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</si>
  <si>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</si>
  <si>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</si>
  <si>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</si>
  <si>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</si>
  <si>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</si>
  <si>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</si>
  <si>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</si>
  <si>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</si>
  <si>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</si>
  <si>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</si>
  <si>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</si>
  <si>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</si>
  <si>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</si>
  <si>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</si>
  <si>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</si>
  <si>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</si>
  <si>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</si>
  <si>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</si>
  <si>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</si>
  <si>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</si>
  <si>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</si>
  <si>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</si>
  <si>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</si>
  <si>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</si>
  <si>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</si>
  <si>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</si>
  <si>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</si>
  <si>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</si>
  <si>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</si>
  <si>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</si>
  <si>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</si>
  <si>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</si>
  <si>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</si>
  <si>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</si>
  <si>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</si>
  <si>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</si>
  <si>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</si>
  <si>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</si>
  <si>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</si>
  <si>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</si>
  <si>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</si>
  <si>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</si>
  <si>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</si>
  <si>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</si>
  <si>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</si>
  <si>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</si>
  <si>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</si>
  <si>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</si>
  <si>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</si>
  <si>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</si>
  <si>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</si>
  <si>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</si>
  <si>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</si>
  <si>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</si>
  <si>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</si>
  <si>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</si>
  <si>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</si>
  <si>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</si>
  <si>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</si>
  <si>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</si>
  <si>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</si>
  <si>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</si>
  <si>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</si>
  <si>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</si>
  <si>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</si>
  <si>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</si>
  <si>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</si>
  <si>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</si>
  <si>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</si>
  <si>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</si>
  <si>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</si>
  <si>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</si>
  <si>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</si>
  <si>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</si>
  <si>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</si>
  <si>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</si>
  <si>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</si>
  <si>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</si>
  <si>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</si>
  <si>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</si>
  <si>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</si>
  <si>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</si>
  <si>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</si>
  <si>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</si>
  <si>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</si>
  <si>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</si>
  <si>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</si>
  <si>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</si>
  <si>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</si>
  <si>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</si>
  <si>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</si>
  <si>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</si>
  <si>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</si>
  <si>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</si>
  <si>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</si>
  <si>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</si>
  <si>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</si>
  <si>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</si>
  <si>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</si>
  <si>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</si>
  <si>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</si>
  <si>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</si>
  <si>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</si>
  <si>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</si>
  <si>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</si>
  <si>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</si>
  <si>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</si>
  <si>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</si>
  <si>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</si>
  <si>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</si>
  <si>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</si>
  <si>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</si>
  <si>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</si>
  <si>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</si>
  <si>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</si>
  <si>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</si>
  <si>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</si>
  <si>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</si>
  <si>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</si>
  <si>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</si>
  <si>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</si>
  <si>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</si>
  <si>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</si>
  <si>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</si>
  <si>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</si>
  <si>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</si>
  <si>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</si>
  <si>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</si>
  <si>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</si>
  <si>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</si>
  <si>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</si>
  <si>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</si>
  <si>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</si>
  <si>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</si>
  <si>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</si>
  <si>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</si>
  <si>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</si>
  <si>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</si>
  <si>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</si>
  <si>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</si>
  <si>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</si>
  <si>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</si>
  <si>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</si>
  <si>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</si>
  <si>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</si>
  <si>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</si>
  <si>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</si>
  <si>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</si>
  <si>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</si>
  <si>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</si>
  <si>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</si>
  <si>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</si>
  <si>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</si>
  <si>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</si>
  <si>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</si>
  <si>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</si>
  <si>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</si>
  <si>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</si>
  <si>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</si>
  <si>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</si>
  <si>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</si>
  <si>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</si>
  <si>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</si>
  <si>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</si>
  <si>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</si>
  <si>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</si>
  <si>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</si>
  <si>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</si>
  <si>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</si>
  <si>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</si>
  <si>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</si>
  <si>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</si>
  <si>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</si>
  <si>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</si>
  <si>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</si>
  <si>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</si>
  <si>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</si>
  <si>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</si>
  <si>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</si>
  <si>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</si>
  <si>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</si>
  <si>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</si>
  <si>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</si>
  <si>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</si>
  <si>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</si>
  <si>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</si>
  <si>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</si>
  <si>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</si>
  <si>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</si>
  <si>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</si>
  <si>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</si>
  <si>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</si>
  <si>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</si>
  <si>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</si>
  <si>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</si>
  <si>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</si>
  <si>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</si>
  <si>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</si>
  <si>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</si>
  <si>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</si>
  <si>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</si>
  <si>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</si>
  <si>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</si>
  <si>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</si>
  <si>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</si>
  <si>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</si>
  <si>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</si>
  <si>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</si>
  <si>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</si>
  <si>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</si>
  <si>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</si>
  <si>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</si>
  <si>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</si>
  <si>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</si>
  <si>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</si>
  <si>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</si>
  <si>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</si>
  <si>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</si>
  <si>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</si>
  <si>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</si>
  <si>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</si>
  <si>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</si>
  <si>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</si>
  <si>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</si>
  <si>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</si>
  <si>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</si>
  <si>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</si>
  <si>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</si>
  <si>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</si>
  <si>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</si>
  <si>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</si>
  <si>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</si>
  <si>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</si>
  <si>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</si>
  <si>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</si>
  <si>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</si>
  <si>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</si>
  <si>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</si>
  <si>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</si>
  <si>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</si>
  <si>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</si>
  <si>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</si>
  <si>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</si>
  <si>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</si>
  <si>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</si>
  <si>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</si>
  <si>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</si>
  <si>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</si>
  <si>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</si>
  <si>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</si>
  <si>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</si>
  <si>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</si>
  <si>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</si>
  <si>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</si>
  <si>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</si>
  <si>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</si>
  <si>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</si>
  <si>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</si>
  <si>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</si>
  <si>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</si>
  <si>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</si>
  <si>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</si>
  <si>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</si>
  <si>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</si>
  <si>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</si>
  <si>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</si>
  <si>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</si>
  <si>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</si>
  <si>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</si>
  <si>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</si>
  <si>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</si>
  <si>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</si>
  <si>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</si>
  <si>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</si>
  <si>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</si>
  <si>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</si>
  <si>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</si>
  <si>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</si>
  <si>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</si>
  <si>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</si>
  <si>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</si>
  <si>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</si>
  <si>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</si>
  <si>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</si>
  <si>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</si>
  <si>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</si>
  <si>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</si>
  <si>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</si>
  <si>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</si>
  <si>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</si>
  <si>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</si>
  <si>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</si>
  <si>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</si>
  <si>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</si>
  <si>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</si>
  <si>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</si>
  <si>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</si>
  <si>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</si>
  <si>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</si>
  <si>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</si>
  <si>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</si>
  <si>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</si>
  <si>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</si>
  <si>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</si>
  <si>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</si>
  <si>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</si>
  <si>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</si>
  <si>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</si>
  <si>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</si>
  <si>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</si>
  <si>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</si>
  <si>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</si>
  <si>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</si>
  <si>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</si>
  <si>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</si>
  <si>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</si>
  <si>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</si>
  <si>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</si>
  <si>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</si>
  <si>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</si>
  <si>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</si>
  <si>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</si>
  <si>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</si>
  <si>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</si>
  <si>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</si>
  <si>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</si>
  <si>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</si>
  <si>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</si>
  <si>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</si>
  <si>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</si>
  <si>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</si>
  <si>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</si>
  <si>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</si>
  <si>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</si>
  <si>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</si>
  <si>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</si>
  <si>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</si>
  <si>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</si>
  <si>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</si>
  <si>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</si>
  <si>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</si>
  <si>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</si>
  <si>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</si>
  <si>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</si>
  <si>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</si>
  <si>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</si>
  <si>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</si>
  <si>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</si>
  <si>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</si>
  <si>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</si>
  <si>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</si>
  <si>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</si>
  <si>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</si>
  <si>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</si>
  <si>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</si>
  <si>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</si>
  <si>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</si>
  <si>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</si>
  <si>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</si>
  <si>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</si>
  <si>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</si>
  <si>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</si>
  <si>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</si>
  <si>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</si>
  <si>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</si>
  <si>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</si>
  <si>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</si>
  <si>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</si>
  <si>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</si>
  <si>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</si>
  <si>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</si>
  <si>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</si>
  <si>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</si>
  <si>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</si>
  <si>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</si>
  <si>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</si>
  <si>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</si>
  <si>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</si>
  <si>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</si>
  <si>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</si>
  <si>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</si>
  <si>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</si>
  <si>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</si>
  <si>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</si>
  <si>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</si>
  <si>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</si>
  <si>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</si>
  <si>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</si>
  <si>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</si>
  <si>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</si>
  <si>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</si>
  <si>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</si>
  <si>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</si>
  <si>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</si>
  <si>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</si>
  <si>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</si>
  <si>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</si>
  <si>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</si>
  <si>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</si>
  <si>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</si>
  <si>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</si>
  <si>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</si>
  <si>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</si>
  <si>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</si>
  <si>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</si>
  <si>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</si>
  <si>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</si>
  <si>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</si>
  <si>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</si>
  <si>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</si>
  <si>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</si>
  <si>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</si>
  <si>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</si>
  <si>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</si>
  <si>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</si>
  <si>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</si>
  <si>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</si>
  <si>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</si>
  <si>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</si>
  <si>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</si>
  <si>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</si>
  <si>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</si>
  <si>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</si>
  <si>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</si>
  <si>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</si>
  <si>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</si>
  <si>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</si>
  <si>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</si>
  <si>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</si>
  <si>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</si>
  <si>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</si>
  <si>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</si>
  <si>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</si>
  <si>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</si>
  <si>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</si>
  <si>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</si>
  <si>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</si>
  <si>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</si>
  <si>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</si>
  <si>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</si>
  <si>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</si>
  <si>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</si>
  <si>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</si>
  <si>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</si>
  <si>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</si>
  <si>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</si>
  <si>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</si>
  <si>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</si>
  <si>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</si>
  <si>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</si>
  <si>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</si>
  <si>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</si>
  <si>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</si>
  <si>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</si>
  <si>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</si>
  <si>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</si>
  <si>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</si>
  <si>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</si>
  <si>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</si>
  <si>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</si>
  <si>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</si>
  <si>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</si>
  <si>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</si>
  <si>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</si>
  <si>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</si>
  <si>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</si>
  <si>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</si>
  <si>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</si>
  <si>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</si>
  <si>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</si>
  <si>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</si>
  <si>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</si>
  <si>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</si>
  <si>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</si>
  <si>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</si>
  <si>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</si>
  <si>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</si>
  <si>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</si>
  <si>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</si>
  <si>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</si>
  <si>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</si>
  <si>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</si>
  <si>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</si>
  <si>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</si>
  <si>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</si>
  <si>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</si>
  <si>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</si>
  <si>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</si>
  <si>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</si>
  <si>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</si>
  <si>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</si>
  <si>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</si>
  <si>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</si>
  <si>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</si>
  <si>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</si>
  <si>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</si>
  <si>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</si>
  <si>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</si>
  <si>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</si>
  <si>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</si>
  <si>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</si>
  <si>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</si>
  <si>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</si>
  <si>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</si>
  <si>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</si>
  <si>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</si>
  <si>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</si>
  <si>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</si>
  <si>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</si>
  <si>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</si>
  <si>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</si>
  <si>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</si>
  <si>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</si>
  <si>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</si>
  <si>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</si>
  <si>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</si>
  <si>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</si>
  <si>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</si>
  <si>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</si>
  <si>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</si>
  <si>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</si>
  <si>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</si>
  <si>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</si>
  <si>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</si>
  <si>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</si>
  <si>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</si>
  <si>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</si>
  <si>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</si>
  <si>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</si>
  <si>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</si>
  <si>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</si>
  <si>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</si>
  <si>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</si>
  <si>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</si>
  <si>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</si>
  <si>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</si>
  <si>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</si>
  <si>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</si>
  <si>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</si>
  <si>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</si>
  <si>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</si>
  <si>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</si>
  <si>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</si>
  <si>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</si>
  <si>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</si>
  <si>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</si>
  <si>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</si>
  <si>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</si>
  <si>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</si>
  <si>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</si>
  <si>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</si>
  <si>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</si>
  <si>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</si>
  <si>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</si>
  <si>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</si>
  <si>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</si>
  <si>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</si>
  <si>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</si>
  <si>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</si>
  <si>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</si>
  <si>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</si>
  <si>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</si>
  <si>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</si>
  <si>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</si>
  <si>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</si>
  <si>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</si>
  <si>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</si>
  <si>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</si>
  <si>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</si>
  <si>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</si>
  <si>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</si>
  <si>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</si>
  <si>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</si>
  <si>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</si>
  <si>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</si>
  <si>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</si>
  <si>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</si>
  <si>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</si>
  <si>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</si>
  <si>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</si>
  <si>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</si>
  <si>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</si>
  <si>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</si>
  <si>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</si>
  <si>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</si>
  <si>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</si>
  <si>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</si>
  <si>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</si>
  <si>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</si>
  <si>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</si>
  <si>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</si>
  <si>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</si>
  <si>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</si>
  <si>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</si>
  <si>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</si>
  <si>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</si>
  <si>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</si>
  <si>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</si>
  <si>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</si>
  <si>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</si>
  <si>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</si>
  <si>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</si>
  <si>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</si>
  <si>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</si>
  <si>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</si>
  <si>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</si>
  <si>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</si>
  <si>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</si>
  <si>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</si>
  <si>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</si>
  <si>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</si>
  <si>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</si>
  <si>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</si>
  <si>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</si>
  <si>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</si>
  <si>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</si>
  <si>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</si>
  <si>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</si>
  <si>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</si>
  <si>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</si>
  <si>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</si>
  <si>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</si>
  <si>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</si>
  <si>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</si>
  <si>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</si>
  <si>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</si>
  <si>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</si>
  <si>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</si>
  <si>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</si>
  <si>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</si>
  <si>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</si>
  <si>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</si>
  <si>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</si>
  <si>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</si>
  <si>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</si>
  <si>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</si>
  <si>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</si>
  <si>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</si>
  <si>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</si>
  <si>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</si>
  <si>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</si>
  <si>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</si>
  <si>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</si>
  <si>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</si>
  <si>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</si>
  <si>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</si>
  <si>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</si>
  <si>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</si>
  <si>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</si>
  <si>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</si>
  <si>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</si>
  <si>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</si>
  <si>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</si>
  <si>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</si>
  <si>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</si>
  <si>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</si>
  <si>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</si>
  <si>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</si>
  <si>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</si>
  <si>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</si>
  <si>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</si>
  <si>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</si>
  <si>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</si>
  <si>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</si>
  <si>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</si>
  <si>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</si>
  <si>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</si>
  <si>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</si>
  <si>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</si>
  <si>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</si>
  <si>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</si>
  <si>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</si>
  <si>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</si>
  <si>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</si>
  <si>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</si>
  <si>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</si>
  <si>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</si>
  <si>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</si>
  <si>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</si>
  <si>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</si>
  <si>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</si>
  <si>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</si>
  <si>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</si>
  <si>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</si>
  <si>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</si>
  <si>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</si>
  <si>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</si>
  <si>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</si>
  <si>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</si>
  <si>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</si>
  <si>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</si>
  <si>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</si>
  <si>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</si>
  <si>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</si>
  <si>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</si>
  <si>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</si>
  <si>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</si>
  <si>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</si>
  <si>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</si>
  <si>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</si>
  <si>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</si>
  <si>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</si>
  <si>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</si>
  <si>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</si>
  <si>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</si>
  <si>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</si>
  <si>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</si>
  <si>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</si>
  <si>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</si>
  <si>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</si>
  <si>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</si>
  <si>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</si>
  <si>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</si>
  <si>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</si>
  <si>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</si>
  <si>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</si>
  <si>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</si>
  <si>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</si>
  <si>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</si>
  <si>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</si>
  <si>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</si>
  <si>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</si>
  <si>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</si>
  <si>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</si>
  <si>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</si>
  <si>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</si>
  <si>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</si>
  <si>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</si>
  <si>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</si>
  <si>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</si>
  <si>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</si>
  <si>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</si>
  <si>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</si>
  <si>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</si>
  <si>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</si>
  <si>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</si>
  <si>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</si>
  <si>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</si>
  <si>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</si>
  <si>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</si>
  <si>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</si>
  <si>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</si>
  <si>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</si>
  <si>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</si>
  <si>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</si>
  <si>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</si>
  <si>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</si>
  <si>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</si>
  <si>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</si>
  <si>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</si>
  <si>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</si>
  <si>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</si>
  <si>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</si>
  <si>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</si>
  <si>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</si>
  <si>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</si>
  <si>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</si>
  <si>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</si>
  <si>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</si>
  <si>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</si>
  <si>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</si>
  <si>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</si>
  <si>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</si>
  <si>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</si>
  <si>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</si>
  <si>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</si>
  <si>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</si>
  <si>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</si>
  <si>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</si>
  <si>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</si>
  <si>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</si>
  <si>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</si>
  <si>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</si>
  <si>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</si>
  <si>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</si>
  <si>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</si>
  <si>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</si>
  <si>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</si>
  <si>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</si>
  <si>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</si>
  <si>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</si>
  <si>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</si>
  <si>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</si>
  <si>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</si>
  <si>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</si>
  <si>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</si>
  <si>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</si>
  <si>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</si>
  <si>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</si>
  <si>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</si>
  <si>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</si>
  <si>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</si>
  <si>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</si>
  <si>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</si>
  <si>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</si>
  <si>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</si>
  <si>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</si>
  <si>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</si>
  <si>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</si>
  <si>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</si>
  <si>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</si>
  <si>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</si>
  <si>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</si>
  <si>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</si>
  <si>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</si>
  <si>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</si>
  <si>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</si>
  <si>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</si>
  <si>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</si>
  <si>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</si>
  <si>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</si>
  <si>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</si>
  <si>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</si>
  <si>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</si>
  <si>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</si>
  <si>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</si>
  <si>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</si>
  <si>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</si>
  <si>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</si>
  <si>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</si>
  <si>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</si>
  <si>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</si>
  <si>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</si>
  <si>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</si>
  <si>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</si>
  <si>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</si>
  <si>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</si>
  <si>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</si>
  <si>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</si>
  <si>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</si>
  <si>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</si>
  <si>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</si>
  <si>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</si>
  <si>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</si>
  <si>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</si>
  <si>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</si>
  <si>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</si>
  <si>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</si>
  <si>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</si>
  <si>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</si>
  <si>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</si>
  <si>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</si>
  <si>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</si>
  <si>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</si>
  <si>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</si>
  <si>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</si>
  <si>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</si>
  <si>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</si>
  <si>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</si>
  <si>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</si>
  <si>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</si>
  <si>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</si>
  <si>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</si>
  <si>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</si>
  <si>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</si>
  <si>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</si>
  <si>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</si>
  <si>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</si>
  <si>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</si>
  <si>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</si>
  <si>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</si>
  <si>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</si>
  <si>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</si>
  <si>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</si>
  <si>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</si>
  <si>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</si>
  <si>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</si>
  <si>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</si>
  <si>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</si>
  <si>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</si>
  <si>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</si>
  <si>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</si>
  <si>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</si>
  <si>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</si>
  <si>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</si>
  <si>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</si>
  <si>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</si>
  <si>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</si>
  <si>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</si>
  <si>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</si>
  <si>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</si>
  <si>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</si>
  <si>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</si>
  <si>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</si>
  <si>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</si>
  <si>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</si>
  <si>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</si>
  <si>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</si>
  <si>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</si>
  <si>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</si>
  <si>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</si>
  <si>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</si>
  <si>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</si>
  <si>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</si>
  <si>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</si>
  <si>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</si>
  <si>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</si>
  <si>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</si>
  <si>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</si>
  <si>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</si>
  <si>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</si>
  <si>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</si>
  <si>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</si>
  <si>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</si>
  <si>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</si>
  <si>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</si>
  <si>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</si>
  <si>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</si>
  <si>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</si>
  <si>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</si>
  <si>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</si>
  <si>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</si>
  <si>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</si>
  <si>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</si>
  <si>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</si>
  <si>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</si>
  <si>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</si>
  <si>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</si>
  <si>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</si>
  <si>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</si>
  <si>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</si>
  <si>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</si>
  <si>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</si>
  <si>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</si>
  <si>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</si>
  <si>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</si>
  <si>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</si>
  <si>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</si>
  <si>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</si>
  <si>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</si>
  <si>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</si>
  <si>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</si>
  <si>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</si>
  <si>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</si>
  <si>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</si>
  <si>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</si>
  <si>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</si>
  <si>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</si>
  <si>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</si>
  <si>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</si>
  <si>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</si>
  <si>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</si>
  <si>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</si>
  <si>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</si>
  <si>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</si>
  <si>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</si>
  <si>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</si>
  <si>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</si>
  <si>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</si>
  <si>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</si>
  <si>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</si>
  <si>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</si>
  <si>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</si>
  <si>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</si>
  <si>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</si>
  <si>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</si>
  <si>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</si>
  <si>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</si>
  <si>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</si>
  <si>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</si>
  <si>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</si>
  <si>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</si>
  <si>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</si>
  <si>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</si>
  <si>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</si>
  <si>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</si>
  <si>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</si>
  <si>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</si>
  <si>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</si>
  <si>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</si>
  <si>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</si>
  <si>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</si>
  <si>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</si>
  <si>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</si>
  <si>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</si>
  <si>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</si>
  <si>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</si>
  <si>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</si>
  <si>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</si>
  <si>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</si>
  <si>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</si>
  <si>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</si>
  <si>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</si>
  <si>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</si>
  <si>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</si>
  <si>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</si>
  <si>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</si>
  <si>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</si>
  <si>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</si>
  <si>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</si>
  <si>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</si>
  <si>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</si>
  <si>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</si>
  <si>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</si>
  <si>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</si>
  <si>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</si>
  <si>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</si>
  <si>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</si>
  <si>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</si>
  <si>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</si>
  <si>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</si>
  <si>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</si>
  <si>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</si>
  <si>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</si>
  <si>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</si>
  <si>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</si>
  <si>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</si>
  <si>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</si>
  <si>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</si>
  <si>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</si>
  <si>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</si>
  <si>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</si>
  <si>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</si>
  <si>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</si>
  <si>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</si>
  <si>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</si>
  <si>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</si>
  <si>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</si>
  <si>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</si>
  <si>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</si>
  <si>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</si>
  <si>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</si>
  <si>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</si>
  <si>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</si>
  <si>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</si>
  <si>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</si>
  <si>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</si>
  <si>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</si>
  <si>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</si>
  <si>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</si>
  <si>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</si>
  <si>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</si>
  <si>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</si>
  <si>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</si>
  <si>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</si>
  <si>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</si>
  <si>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</si>
  <si>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</si>
  <si>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</si>
  <si>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</si>
  <si>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</si>
  <si>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</si>
  <si>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</si>
  <si>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</si>
  <si>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</si>
  <si>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</si>
  <si>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</si>
  <si>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</si>
  <si>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</si>
  <si>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</si>
  <si>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</si>
  <si>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</si>
  <si>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</si>
  <si>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</si>
  <si>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</si>
  <si>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</si>
  <si>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</si>
  <si>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</si>
  <si>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</si>
  <si>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</si>
  <si>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</si>
  <si>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</si>
  <si>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</si>
  <si>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</si>
  <si>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</si>
  <si>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</si>
  <si>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</si>
  <si>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</si>
  <si>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</si>
  <si>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</si>
  <si>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</si>
  <si>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</si>
  <si>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</si>
  <si>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</si>
  <si>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</si>
  <si>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</si>
  <si>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</si>
  <si>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</si>
  <si>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</si>
  <si>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</si>
  <si>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</si>
  <si>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</si>
  <si>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</si>
  <si>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</si>
  <si>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</si>
  <si>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</si>
  <si>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</si>
  <si>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</si>
  <si>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</si>
  <si>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</si>
  <si>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</si>
  <si>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</si>
  <si>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</si>
  <si>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</si>
  <si>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</si>
  <si>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</si>
  <si>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</si>
  <si>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</si>
  <si>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</si>
  <si>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</si>
  <si>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</si>
  <si>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</si>
  <si>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</si>
  <si>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</si>
  <si>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</si>
  <si>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</si>
  <si>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</si>
  <si>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</si>
  <si>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</si>
  <si>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</si>
  <si>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</si>
  <si>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</si>
  <si>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</si>
  <si>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</si>
  <si>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</si>
  <si>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</si>
  <si>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</si>
  <si>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</si>
  <si>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</si>
  <si>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</si>
  <si>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</si>
  <si>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</si>
  <si>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</si>
  <si>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</si>
  <si>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</si>
  <si>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</si>
  <si>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</si>
  <si>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</si>
  <si>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</si>
  <si>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</si>
  <si>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</si>
  <si>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</si>
  <si>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</si>
  <si>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</si>
  <si>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</si>
  <si>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</si>
  <si>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</si>
  <si>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</si>
  <si>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</si>
  <si>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</si>
  <si>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</si>
  <si>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</si>
  <si>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</si>
  <si>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</si>
  <si>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</si>
  <si>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</si>
  <si>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</si>
  <si>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</si>
  <si>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</si>
  <si>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</si>
  <si>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</si>
  <si>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</si>
  <si>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</si>
  <si>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</si>
  <si>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</si>
  <si>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</si>
  <si>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</si>
  <si>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</si>
  <si>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</si>
  <si>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</si>
  <si>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</si>
  <si>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</si>
  <si>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</si>
  <si>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</si>
  <si>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</si>
  <si>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</si>
  <si>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</si>
  <si>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</si>
  <si>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</si>
  <si>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</si>
  <si>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</si>
  <si>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</si>
  <si>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</si>
  <si>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</si>
  <si>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</si>
  <si>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</si>
  <si>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</si>
  <si>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</si>
  <si>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</si>
  <si>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</si>
  <si>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</si>
  <si>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</si>
  <si>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</si>
  <si>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</si>
  <si>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</si>
  <si>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</si>
  <si>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</si>
  <si>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</si>
  <si>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</si>
  <si>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</si>
  <si>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</si>
  <si>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</si>
  <si>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</si>
  <si>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</si>
  <si>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</si>
  <si>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</si>
  <si>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</si>
  <si>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</si>
  <si>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</si>
  <si>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</si>
  <si>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</si>
  <si>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</si>
  <si>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</si>
  <si>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</si>
  <si>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</si>
  <si>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</si>
  <si>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</si>
  <si>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</si>
  <si>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</si>
  <si>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</si>
  <si>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</si>
  <si>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</si>
  <si>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</si>
  <si>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</si>
  <si>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</si>
  <si>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</si>
  <si>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</si>
  <si>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</si>
  <si>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</si>
  <si>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</si>
  <si>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</si>
  <si>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</si>
  <si>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</si>
  <si>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</si>
  <si>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</si>
  <si>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</si>
  <si>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</si>
  <si>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</si>
  <si>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</si>
  <si>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</si>
  <si>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</si>
  <si>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</si>
  <si>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</si>
  <si>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</si>
  <si>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</si>
  <si>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</si>
  <si>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</si>
  <si>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</si>
  <si>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</si>
  <si>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</si>
  <si>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</si>
  <si>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</si>
  <si>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</si>
  <si>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</si>
  <si>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</si>
  <si>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</si>
  <si>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</si>
  <si>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</si>
  <si>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</si>
  <si>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</si>
  <si>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</si>
  <si>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</si>
  <si>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</si>
  <si>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</si>
  <si>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</si>
  <si>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</si>
  <si>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</si>
  <si>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</si>
  <si>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</si>
  <si>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</si>
  <si>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</si>
  <si>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</si>
  <si>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</si>
  <si>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</si>
  <si>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</si>
  <si>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</si>
  <si>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</si>
  <si>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</si>
  <si>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</si>
  <si>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</si>
  <si>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</si>
  <si>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</si>
  <si>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</si>
  <si>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</si>
  <si>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</si>
  <si>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</si>
  <si>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</si>
  <si>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</si>
  <si>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</si>
  <si>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</si>
  <si>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</si>
  <si>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</si>
  <si>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</si>
  <si>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</si>
  <si>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</si>
  <si>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</si>
  <si>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</si>
  <si>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</si>
  <si>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</si>
  <si>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</si>
  <si>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</si>
  <si>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</si>
  <si>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</si>
  <si>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</si>
  <si>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</si>
  <si>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</si>
  <si>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</si>
  <si>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</si>
  <si>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</si>
  <si>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</si>
  <si>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</si>
  <si>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</si>
  <si>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</si>
  <si>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</si>
  <si>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</si>
  <si>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</si>
  <si>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</si>
  <si>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</si>
  <si>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</si>
  <si>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</si>
  <si>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</si>
  <si>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</si>
  <si>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</si>
  <si>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</si>
  <si>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</si>
  <si>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</si>
  <si>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</si>
  <si>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</si>
  <si>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</si>
  <si>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</si>
  <si>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</si>
  <si>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</si>
  <si>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</si>
  <si>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</si>
  <si>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</si>
  <si>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</si>
  <si>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</si>
  <si>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</si>
  <si>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</si>
  <si>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</si>
  <si>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</si>
  <si>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</si>
  <si>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</si>
  <si>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</si>
  <si>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</si>
  <si>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</si>
  <si>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</si>
  <si>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</si>
  <si>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</si>
  <si>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</si>
  <si>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</si>
  <si>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</si>
  <si>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</si>
  <si>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</si>
  <si>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</si>
  <si>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</si>
  <si>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</si>
  <si>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</si>
  <si>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</si>
  <si>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</si>
  <si>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</si>
  <si>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</si>
  <si>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</si>
  <si>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</si>
  <si>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</si>
  <si>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</si>
  <si>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</si>
  <si>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</si>
  <si>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</si>
  <si>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</si>
  <si>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</si>
  <si>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</si>
  <si>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</si>
  <si>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</si>
  <si>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</si>
  <si>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</si>
  <si>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</si>
  <si>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</si>
  <si>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</si>
  <si>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</si>
  <si>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</si>
  <si>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</si>
  <si>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</si>
  <si>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</si>
  <si>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</si>
  <si>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</si>
  <si>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</si>
  <si>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</si>
  <si>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</si>
  <si>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</si>
  <si>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</si>
  <si>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</si>
  <si>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</si>
  <si>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</si>
  <si>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</si>
  <si>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</si>
  <si>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</si>
  <si>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</si>
  <si>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</si>
  <si>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</si>
  <si>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</si>
  <si>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</si>
  <si>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</si>
  <si>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</si>
  <si>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</si>
  <si>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</si>
  <si>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</si>
  <si>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</si>
  <si>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</si>
  <si>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</si>
  <si>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</si>
  <si>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</si>
  <si>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</si>
  <si>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</si>
  <si>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</si>
  <si>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</si>
  <si>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</si>
  <si>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</si>
  <si>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</si>
  <si>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</si>
  <si>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</si>
  <si>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</si>
  <si>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</si>
  <si>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</si>
  <si>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</si>
  <si>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</si>
  <si>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</si>
  <si>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</si>
  <si>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</si>
  <si>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</si>
  <si>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</si>
  <si>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</si>
  <si>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</si>
  <si>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</si>
  <si>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</si>
  <si>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</si>
  <si>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</si>
  <si>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</si>
  <si>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</si>
  <si>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</si>
  <si>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</si>
  <si>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</si>
  <si>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</si>
  <si>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</si>
  <si>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</si>
  <si>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</si>
  <si>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</si>
  <si>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</si>
  <si>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</si>
  <si>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</si>
  <si>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</si>
  <si>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</si>
  <si>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</si>
  <si>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</si>
  <si>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</si>
  <si>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</si>
  <si>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</si>
  <si>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</si>
  <si>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</si>
  <si>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</si>
  <si>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</si>
  <si>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</si>
  <si>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</si>
  <si>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</si>
  <si>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</si>
  <si>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</si>
  <si>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</si>
  <si>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</si>
  <si>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</si>
  <si>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</si>
  <si>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</si>
  <si>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</si>
  <si>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</si>
  <si>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</si>
  <si>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</si>
  <si>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</si>
  <si>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</si>
  <si>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</si>
  <si>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</si>
  <si>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</si>
  <si>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</si>
  <si>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</si>
  <si>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</si>
  <si>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</si>
  <si>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</si>
  <si>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</si>
  <si>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</si>
  <si>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</si>
  <si>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</si>
  <si>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</si>
  <si>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</si>
  <si>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</si>
  <si>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</si>
  <si>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</si>
  <si>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</si>
  <si>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</si>
  <si>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</si>
  <si>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</si>
  <si>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</si>
  <si>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</si>
  <si>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</si>
  <si>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</si>
  <si>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</si>
  <si>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</si>
  <si>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</si>
  <si>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</si>
  <si>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</si>
  <si>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</si>
  <si>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</si>
  <si>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</si>
  <si>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</si>
  <si>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</si>
  <si>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</si>
  <si>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</si>
  <si>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</si>
  <si>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</si>
  <si>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</si>
  <si>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</si>
  <si>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</si>
  <si>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</si>
  <si>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</si>
  <si>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</si>
  <si>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</si>
  <si>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</si>
  <si>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</si>
  <si>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</si>
  <si>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</si>
  <si>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</si>
  <si>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</si>
  <si>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</si>
  <si>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</si>
  <si>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</si>
  <si>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</si>
  <si>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</si>
  <si>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</si>
  <si>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</si>
  <si>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</si>
  <si>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</si>
  <si>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</si>
  <si>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</si>
  <si>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</si>
  <si>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</si>
  <si>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</si>
  <si>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</si>
  <si>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</si>
  <si>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</si>
  <si>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</si>
  <si>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</si>
  <si>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</si>
  <si>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</si>
  <si>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</si>
  <si>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</si>
  <si>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</si>
  <si>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</si>
  <si>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</si>
  <si>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</si>
  <si>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</si>
  <si>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</si>
  <si>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</si>
  <si>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</si>
  <si>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</si>
  <si>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</si>
  <si>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</si>
  <si>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</si>
  <si>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</si>
  <si>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</si>
  <si>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</si>
  <si>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</si>
  <si>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</si>
  <si>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</si>
  <si>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</si>
  <si>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</si>
  <si>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</si>
  <si>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</si>
  <si>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</si>
  <si>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</si>
  <si>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</si>
  <si>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</si>
  <si>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</si>
  <si>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</si>
  <si>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</si>
  <si>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</si>
  <si>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</si>
  <si>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</si>
  <si>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</si>
  <si>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</si>
  <si>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</si>
  <si>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</si>
  <si>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</si>
  <si>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</si>
  <si>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</si>
  <si>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</si>
  <si>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</si>
  <si>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</si>
  <si>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</si>
  <si>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</si>
  <si>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</si>
  <si>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</si>
  <si>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</si>
  <si>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</si>
  <si>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</si>
  <si>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</si>
  <si>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</si>
  <si>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</si>
  <si>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</si>
  <si>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</si>
  <si>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</si>
  <si>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</si>
  <si>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</si>
  <si>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</si>
  <si>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</si>
  <si>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</si>
  <si>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</si>
  <si>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</si>
  <si>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</si>
  <si>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</si>
  <si>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</si>
  <si>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</si>
  <si>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</si>
  <si>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</si>
  <si>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</si>
  <si>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</si>
  <si>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</si>
  <si>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</si>
  <si>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</si>
  <si>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</si>
  <si>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</si>
  <si>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</si>
  <si>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</si>
  <si>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</si>
  <si>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</si>
  <si>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</si>
  <si>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</si>
  <si>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</si>
  <si>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</si>
  <si>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</si>
  <si>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</si>
  <si>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</si>
  <si>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</si>
  <si>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</si>
  <si>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</si>
  <si>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</si>
  <si>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</si>
  <si>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</si>
  <si>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</si>
  <si>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</si>
  <si>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</si>
  <si>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</si>
  <si>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</si>
  <si>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</si>
  <si>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</si>
  <si>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</si>
  <si>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</si>
  <si>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</si>
  <si>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</si>
  <si>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</si>
  <si>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</si>
  <si>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</si>
  <si>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</si>
  <si>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</si>
  <si>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</si>
  <si>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</si>
  <si>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</si>
  <si>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</si>
  <si>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</si>
  <si>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</si>
  <si>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</si>
  <si>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</si>
  <si>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</si>
  <si>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</si>
  <si>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</si>
  <si>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</si>
  <si>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</si>
  <si>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</si>
  <si>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</si>
  <si>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</si>
  <si>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</si>
  <si>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</si>
  <si>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</si>
  <si>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</si>
  <si>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</si>
  <si>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</si>
  <si>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</si>
  <si>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</si>
  <si>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</si>
  <si>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</si>
  <si>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</si>
  <si>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</si>
  <si>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</si>
  <si>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</si>
  <si>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</si>
  <si>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</si>
  <si>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</si>
  <si>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</si>
  <si>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</si>
  <si>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</si>
  <si>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</si>
  <si>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</si>
  <si>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</si>
  <si>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</si>
  <si>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</si>
  <si>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</si>
  <si>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</si>
  <si>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</si>
  <si>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</si>
  <si>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</si>
  <si>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</si>
  <si>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</si>
  <si>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</si>
  <si>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</si>
  <si>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</si>
  <si>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</si>
  <si>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</si>
  <si>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</si>
  <si>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</si>
  <si>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</si>
  <si>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</si>
  <si>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</si>
  <si>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</si>
  <si>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</si>
  <si>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</si>
  <si>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</si>
  <si>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</si>
  <si>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</si>
  <si>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</si>
  <si>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</si>
  <si>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</si>
  <si>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</si>
  <si>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</si>
  <si>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</si>
  <si>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</si>
  <si>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</si>
  <si>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</si>
  <si>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</si>
  <si>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</si>
  <si>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</si>
  <si>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</si>
  <si>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</si>
  <si>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</si>
  <si>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</si>
  <si>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</si>
  <si>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</si>
  <si>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</si>
  <si>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</si>
  <si>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</si>
  <si>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</si>
  <si>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</si>
  <si>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</si>
  <si>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</si>
  <si>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</si>
  <si>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</si>
  <si>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</si>
  <si>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</si>
  <si>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</si>
  <si>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</si>
  <si>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</si>
  <si>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</si>
  <si>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</si>
  <si>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</si>
  <si>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</si>
  <si>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</si>
  <si>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</si>
  <si>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</si>
  <si>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</si>
  <si>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</si>
  <si>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</si>
  <si>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</si>
  <si>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</si>
  <si>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</si>
  <si>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</si>
  <si>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</si>
  <si>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</si>
  <si>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</si>
  <si>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</si>
  <si>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</si>
  <si>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</si>
  <si>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</si>
  <si>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</si>
  <si>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</si>
  <si>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</si>
  <si>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</si>
  <si>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</si>
  <si>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</si>
  <si>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</si>
  <si>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</si>
  <si>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</si>
  <si>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</si>
  <si>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</si>
  <si>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</si>
  <si>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</si>
  <si>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</si>
  <si>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</si>
  <si>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</si>
  <si>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</si>
  <si>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</si>
  <si>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</si>
  <si>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</si>
  <si>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</si>
  <si>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</si>
  <si>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</si>
  <si>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</si>
  <si>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</si>
  <si>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</si>
  <si>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</si>
  <si>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</si>
  <si>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</si>
  <si>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</si>
  <si>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</si>
  <si>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</si>
  <si>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</si>
  <si>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</si>
  <si>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</si>
  <si>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</si>
  <si>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</si>
  <si>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</si>
  <si>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</si>
  <si>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</si>
  <si>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</si>
  <si>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</si>
  <si>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</si>
  <si>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</si>
  <si>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</si>
  <si>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</si>
  <si>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</si>
  <si>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</si>
  <si>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</si>
  <si>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</si>
  <si>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</si>
  <si>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</si>
  <si>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</si>
  <si>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</si>
  <si>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</si>
  <si>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</si>
  <si>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</si>
  <si>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</si>
  <si>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</si>
  <si>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</si>
  <si>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</si>
  <si>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</si>
  <si>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</si>
  <si>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</si>
  <si>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</si>
  <si>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</si>
  <si>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</si>
  <si>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</si>
  <si>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</si>
  <si>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</si>
  <si>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</si>
  <si>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</si>
  <si>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</si>
  <si>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</si>
  <si>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</si>
  <si>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</si>
  <si>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</si>
  <si>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</si>
  <si>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</si>
  <si>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</si>
  <si>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</si>
  <si>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</si>
  <si>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</si>
  <si>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</si>
  <si>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</si>
  <si>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</si>
  <si>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</si>
  <si>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</si>
  <si>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</si>
  <si>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</si>
  <si>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</si>
  <si>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</si>
  <si>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</si>
  <si>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</si>
  <si>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</si>
  <si>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</si>
  <si>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</si>
  <si>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</si>
  <si>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</si>
  <si>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</si>
  <si>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</si>
  <si>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</si>
  <si>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</si>
  <si>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</si>
  <si>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</si>
  <si>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</si>
  <si>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</si>
  <si>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</si>
  <si>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</si>
  <si>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</si>
  <si>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</si>
  <si>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</si>
  <si>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</si>
  <si>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</si>
  <si>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</si>
  <si>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</si>
  <si>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</si>
  <si>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</si>
  <si>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</si>
  <si>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</si>
  <si>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</si>
  <si>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</si>
  <si>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</si>
  <si>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</si>
  <si>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</si>
  <si>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</si>
  <si>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</si>
  <si>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</si>
  <si>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</si>
  <si>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</si>
  <si>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</si>
  <si>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</si>
  <si>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</si>
  <si>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</si>
  <si>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</si>
  <si>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</si>
  <si>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</si>
  <si>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</si>
  <si>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</si>
  <si>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</si>
  <si>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</si>
  <si>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</si>
  <si>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</si>
  <si>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</si>
  <si>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</si>
  <si>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</si>
  <si>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</si>
  <si>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</si>
  <si>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</si>
  <si>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</si>
  <si>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</si>
  <si>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</si>
  <si>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</si>
  <si>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</si>
  <si>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</si>
  <si>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</si>
  <si>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</si>
  <si>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</si>
  <si>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</si>
  <si>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</si>
  <si>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</si>
  <si>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</si>
  <si>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</si>
  <si>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</si>
  <si>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</si>
  <si>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</si>
  <si>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</si>
  <si>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</si>
  <si>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</si>
  <si>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</si>
  <si>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</si>
  <si>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</si>
  <si>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</si>
  <si>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</si>
  <si>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</si>
  <si>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</si>
  <si>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</si>
  <si>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</si>
  <si>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</si>
  <si>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</si>
  <si>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</si>
  <si>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</si>
  <si>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</si>
  <si>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</si>
  <si>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</si>
  <si>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</si>
  <si>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</si>
  <si>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</si>
  <si>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</si>
  <si>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</si>
  <si>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</si>
  <si>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</si>
  <si>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</si>
  <si>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</si>
  <si>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</si>
  <si>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</si>
  <si>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</si>
  <si>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</si>
  <si>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</si>
  <si>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</si>
  <si>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</si>
  <si>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</si>
  <si>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</si>
  <si>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</si>
  <si>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</si>
  <si>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</si>
  <si>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</si>
  <si>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</si>
  <si>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</si>
  <si>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</si>
  <si>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</si>
  <si>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</si>
  <si>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</si>
  <si>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</si>
  <si>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</si>
  <si>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</si>
  <si>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</si>
  <si>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</si>
  <si>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</si>
  <si>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</si>
  <si>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</si>
  <si>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</si>
  <si>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</si>
  <si>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</si>
  <si>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</si>
  <si>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</si>
  <si>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</si>
  <si>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</si>
  <si>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</si>
  <si>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</si>
  <si>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</si>
  <si>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</si>
  <si>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</si>
  <si>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</si>
  <si>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</si>
  <si>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</si>
  <si>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</si>
  <si>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</si>
  <si>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</si>
  <si>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</si>
  <si>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</si>
  <si>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</si>
  <si>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</si>
  <si>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</si>
  <si>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</si>
  <si>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</si>
  <si>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</si>
  <si>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</si>
  <si>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</si>
  <si>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</si>
  <si>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</si>
  <si>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</si>
  <si>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</si>
  <si>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</si>
  <si>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</si>
  <si>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</si>
  <si>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</si>
  <si>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</si>
  <si>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</si>
  <si>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</si>
  <si>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</si>
  <si>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</si>
  <si>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</si>
  <si>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</si>
  <si>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</si>
  <si>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</si>
  <si>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</si>
  <si>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</si>
  <si>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</si>
  <si>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</si>
  <si>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</si>
  <si>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</si>
  <si>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</si>
  <si>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</si>
  <si>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</si>
  <si>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</si>
  <si>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</si>
  <si>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</si>
  <si>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</si>
  <si>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</si>
  <si>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</si>
  <si>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</si>
  <si>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</si>
  <si>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</si>
  <si>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</si>
  <si>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</si>
  <si>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</si>
  <si>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</si>
  <si>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</si>
  <si>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</si>
  <si>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</si>
  <si>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</si>
  <si>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</si>
  <si>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</si>
  <si>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</si>
  <si>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</si>
  <si>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</si>
  <si>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</si>
  <si>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</si>
  <si>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</si>
  <si>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</si>
  <si>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</si>
  <si>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</si>
  <si>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</si>
  <si>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</si>
  <si>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</si>
  <si>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</si>
  <si>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</si>
  <si>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</si>
  <si>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</si>
  <si>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</si>
  <si>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</si>
  <si>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</si>
  <si>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</si>
  <si>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</si>
  <si>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</si>
  <si>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</si>
  <si>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</si>
  <si>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</si>
  <si>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</si>
  <si>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</si>
  <si>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</si>
  <si>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</si>
  <si>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</si>
  <si>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</si>
  <si>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</si>
  <si>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</si>
  <si>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</si>
  <si>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</si>
  <si>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</si>
  <si>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</si>
  <si>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</si>
  <si>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</si>
  <si>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</si>
  <si>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</si>
  <si>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</si>
  <si>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</si>
  <si>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</si>
  <si>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</si>
  <si>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</si>
  <si>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</si>
  <si>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</si>
  <si>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</si>
  <si>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</si>
  <si>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</si>
  <si>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</si>
  <si>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</si>
  <si>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</si>
  <si>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</si>
  <si>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</si>
  <si>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</si>
  <si>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</si>
  <si>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</si>
  <si>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</si>
  <si>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</si>
  <si>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</si>
  <si>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</si>
  <si>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</si>
  <si>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</si>
  <si>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</si>
  <si>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</si>
  <si>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</si>
  <si>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</si>
  <si>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</si>
  <si>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</si>
  <si>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</si>
  <si>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</si>
  <si>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</si>
  <si>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</si>
  <si>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</si>
  <si>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</si>
  <si>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</si>
  <si>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</si>
  <si>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</si>
  <si>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</si>
  <si>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</si>
  <si>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</si>
  <si>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</si>
  <si>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</si>
  <si>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</si>
  <si>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</si>
  <si>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</si>
  <si>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</si>
  <si>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</si>
  <si>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</si>
  <si>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</si>
  <si>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</si>
  <si>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</si>
  <si>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</si>
  <si>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</si>
  <si>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</si>
  <si>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</si>
  <si>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</si>
  <si>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</si>
  <si>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</si>
  <si>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</si>
  <si>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</si>
  <si>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</si>
  <si>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</si>
  <si>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</si>
  <si>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</si>
  <si>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</si>
  <si>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</si>
  <si>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</si>
  <si>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</si>
  <si>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</si>
  <si>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</si>
  <si>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</si>
  <si>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</si>
  <si>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</si>
  <si>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</si>
  <si>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</si>
  <si>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</si>
  <si>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</si>
  <si>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</si>
  <si>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</si>
  <si>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</si>
  <si>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</si>
  <si>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</si>
  <si>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</si>
  <si>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</si>
  <si>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</si>
  <si>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</si>
  <si>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</si>
  <si>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</si>
  <si>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</si>
  <si>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</si>
  <si>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</si>
  <si>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</si>
  <si>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</si>
  <si>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</si>
  <si>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</si>
  <si>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</si>
  <si>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</si>
  <si>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</si>
  <si>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</si>
  <si>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</si>
  <si>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</si>
  <si>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</si>
  <si>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</si>
  <si>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</si>
  <si>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</si>
  <si>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</si>
  <si>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</si>
  <si>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</si>
  <si>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</si>
  <si>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</si>
  <si>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</si>
  <si>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</si>
  <si>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</si>
  <si>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</si>
  <si>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</si>
  <si>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</si>
  <si>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</si>
  <si>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</si>
  <si>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</si>
  <si>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</si>
  <si>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</si>
  <si>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</si>
  <si>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</si>
  <si>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</si>
  <si>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</si>
  <si>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</si>
  <si>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</si>
  <si>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</si>
  <si>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</si>
  <si>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</si>
  <si>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</si>
  <si>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</si>
  <si>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</si>
  <si>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</si>
  <si>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</si>
  <si>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</si>
  <si>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</si>
  <si>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</si>
  <si>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</si>
  <si>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</si>
  <si>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</si>
  <si>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</si>
  <si>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</si>
  <si>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</si>
  <si>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</si>
  <si>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</si>
  <si>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</si>
  <si>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</si>
  <si>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</si>
  <si>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</si>
  <si>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</si>
  <si>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</si>
  <si>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</si>
  <si>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</si>
  <si>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</si>
  <si>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</si>
  <si>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</si>
  <si>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</si>
  <si>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</si>
  <si>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</si>
  <si>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</si>
  <si>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</si>
  <si>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</si>
  <si>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</si>
  <si>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</si>
  <si>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</si>
  <si>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</si>
  <si>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</si>
  <si>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</si>
  <si>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</si>
  <si>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</si>
  <si>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</si>
  <si>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</si>
  <si>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</si>
  <si>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</si>
  <si>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</si>
  <si>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</si>
  <si>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</si>
  <si>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</si>
  <si>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</si>
  <si>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</si>
  <si>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</si>
  <si>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</si>
  <si>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</si>
  <si>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</si>
  <si>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</si>
  <si>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</si>
  <si>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</si>
  <si>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</si>
  <si>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</si>
  <si>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</si>
  <si>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</si>
  <si>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</si>
  <si>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</si>
  <si>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</si>
  <si>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</si>
  <si>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</si>
  <si>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</si>
  <si>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</si>
  <si>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</si>
  <si>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</si>
  <si>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</si>
  <si>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</si>
  <si>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</si>
  <si>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</si>
  <si>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</si>
  <si>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</si>
  <si>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</si>
  <si>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</si>
  <si>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</si>
  <si>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</si>
  <si>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</si>
  <si>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</si>
  <si>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</si>
  <si>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</si>
  <si>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</si>
  <si>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</si>
  <si>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</si>
  <si>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</si>
  <si>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</si>
  <si>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</si>
  <si>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</si>
  <si>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</si>
  <si>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</si>
  <si>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</si>
  <si>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</si>
  <si>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</si>
  <si>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</si>
  <si>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</si>
  <si>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</si>
  <si>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</si>
  <si>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</si>
  <si>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</si>
  <si>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</si>
  <si>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</si>
  <si>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</si>
  <si>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</si>
  <si>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</si>
  <si>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</si>
  <si>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</si>
  <si>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</si>
  <si>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</si>
  <si>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</si>
  <si>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</si>
  <si>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</si>
  <si>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</si>
  <si>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</si>
  <si>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</si>
  <si>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</si>
  <si>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</si>
  <si>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</si>
  <si>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</si>
  <si>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</si>
  <si>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</si>
  <si>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</si>
  <si>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</si>
  <si>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</si>
  <si>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</si>
  <si>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</si>
  <si>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</si>
  <si>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</si>
  <si>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</si>
  <si>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</si>
  <si>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</si>
  <si>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</si>
  <si>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</si>
  <si>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</si>
  <si>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</si>
  <si>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</si>
  <si>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</si>
  <si>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</si>
  <si>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</si>
  <si>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</si>
  <si>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</si>
  <si>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</si>
  <si>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</si>
  <si>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</si>
  <si>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</si>
  <si>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</si>
  <si>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</si>
  <si>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</si>
  <si>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</si>
  <si>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</si>
  <si>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</si>
  <si>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</si>
  <si>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</si>
  <si>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</si>
  <si>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</si>
  <si>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</si>
  <si>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</si>
  <si>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</si>
  <si>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</si>
  <si>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</si>
  <si>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</si>
  <si>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</si>
  <si>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</si>
  <si>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</si>
  <si>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</si>
  <si>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</si>
  <si>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</si>
  <si>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</si>
  <si>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</si>
  <si>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</si>
  <si>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</si>
  <si>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</si>
  <si>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</si>
  <si>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</si>
  <si>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</si>
  <si>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</si>
  <si>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</si>
  <si>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</si>
  <si>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</si>
  <si>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</si>
  <si>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</si>
  <si>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</si>
  <si>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</si>
  <si>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</si>
  <si>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</si>
  <si>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</si>
  <si>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</si>
  <si>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</si>
  <si>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</si>
  <si>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</si>
  <si>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</si>
  <si>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</si>
  <si>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</si>
  <si>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</si>
  <si>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</si>
  <si>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</si>
  <si>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</si>
  <si>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</si>
  <si>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</si>
  <si>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</si>
  <si>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</si>
  <si>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</si>
  <si>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</si>
  <si>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</si>
  <si>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</si>
  <si>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</si>
  <si>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</si>
  <si>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</si>
  <si>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</si>
  <si>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</si>
  <si>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</si>
  <si>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</si>
  <si>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</si>
  <si>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</si>
  <si>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</si>
  <si>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</si>
  <si>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</si>
  <si>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</si>
  <si>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</si>
  <si>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</si>
  <si>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</si>
  <si>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</si>
  <si>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</si>
  <si>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</si>
  <si>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</si>
  <si>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</si>
  <si>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</si>
  <si>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</si>
  <si>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</si>
  <si>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</si>
  <si>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</si>
  <si>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</si>
  <si>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</si>
  <si>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</si>
  <si>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</si>
  <si>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</si>
  <si>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</si>
  <si>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</si>
  <si>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</si>
  <si>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</si>
  <si>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</si>
  <si>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</si>
  <si>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</si>
  <si>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</si>
  <si>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</si>
  <si>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</si>
  <si>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</si>
  <si>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</si>
  <si>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</si>
  <si>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</si>
  <si>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</si>
  <si>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</si>
  <si>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</si>
  <si>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</si>
  <si>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</si>
  <si>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</si>
  <si>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</si>
  <si>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</si>
  <si>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</si>
  <si>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</si>
  <si>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</si>
  <si>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</si>
  <si>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</si>
  <si>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</si>
  <si>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</si>
  <si>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</si>
  <si>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</si>
  <si>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</si>
  <si>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</si>
  <si>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</si>
  <si>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</si>
  <si>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</si>
  <si>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</si>
  <si>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</si>
  <si>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</si>
  <si>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</si>
  <si>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</si>
  <si>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</si>
  <si>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</si>
  <si>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</si>
  <si>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</si>
  <si>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</si>
  <si>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</si>
  <si>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</si>
  <si>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</si>
  <si>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</si>
  <si>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</si>
  <si>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</si>
  <si>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</si>
  <si>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</si>
  <si>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</si>
  <si>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</si>
  <si>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</si>
  <si>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</si>
  <si>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</si>
  <si>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</si>
  <si>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</si>
  <si>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</si>
  <si>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</si>
  <si>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</si>
  <si>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</si>
  <si>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</si>
  <si>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</si>
  <si>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</si>
  <si>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</si>
  <si>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</si>
  <si>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</si>
  <si>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</si>
  <si>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</si>
  <si>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</si>
  <si>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</si>
  <si>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</si>
  <si>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</si>
  <si>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</si>
  <si>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</si>
  <si>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</si>
  <si>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</si>
  <si>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</si>
  <si>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</si>
  <si>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</si>
  <si>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</si>
  <si>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</si>
  <si>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</si>
  <si>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</si>
  <si>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</si>
  <si>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</si>
  <si>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</si>
  <si>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</si>
  <si>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</si>
  <si>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</si>
  <si>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</si>
  <si>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</si>
  <si>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</si>
  <si>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</si>
  <si>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</si>
  <si>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</si>
  <si>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</si>
  <si>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</si>
  <si>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</si>
  <si>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</si>
  <si>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</si>
  <si>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</si>
  <si>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</si>
  <si>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</si>
  <si>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</si>
  <si>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</si>
  <si>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</si>
  <si>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</si>
  <si>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</si>
  <si>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</si>
  <si>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</si>
  <si>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</si>
  <si>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</si>
  <si>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</si>
  <si>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</si>
  <si>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</si>
  <si>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</si>
  <si>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</si>
  <si>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</si>
  <si>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</si>
  <si>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</si>
  <si>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</si>
  <si>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</si>
  <si>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</si>
  <si>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</si>
  <si>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</si>
  <si>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</si>
  <si>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</si>
  <si>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</si>
  <si>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</si>
  <si>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</si>
  <si>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</si>
  <si>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</si>
  <si>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</si>
  <si>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</si>
  <si>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</si>
  <si>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</si>
  <si>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</si>
  <si>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</si>
  <si>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</si>
  <si>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</si>
  <si>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</si>
  <si>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</si>
  <si>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</si>
  <si>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</si>
  <si>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</si>
  <si>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</si>
  <si>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</si>
  <si>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</si>
  <si>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</si>
  <si>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</si>
  <si>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</si>
  <si>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</si>
  <si>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</si>
  <si>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</si>
  <si>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</si>
  <si>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</si>
  <si>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</si>
  <si>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</si>
  <si>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</si>
  <si>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</si>
  <si>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</si>
  <si>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</si>
  <si>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</si>
  <si>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</si>
  <si>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</si>
  <si>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</si>
  <si>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</si>
  <si>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</si>
  <si>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</si>
  <si>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</si>
  <si>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</si>
  <si>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</si>
  <si>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</si>
  <si>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</si>
  <si>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</si>
  <si>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</si>
  <si>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</si>
  <si>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</si>
  <si>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</si>
  <si>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</si>
  <si>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</si>
  <si>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</si>
  <si>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</si>
  <si>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</si>
  <si>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</si>
  <si>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</si>
  <si>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</si>
  <si>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</si>
  <si>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</si>
  <si>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</si>
  <si>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</si>
  <si>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</si>
  <si>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</si>
  <si>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</si>
  <si>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</si>
  <si>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</si>
  <si>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</si>
  <si>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</si>
  <si>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</si>
  <si>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</si>
  <si>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</si>
  <si>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</si>
  <si>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</si>
  <si>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</si>
  <si>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</si>
  <si>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</si>
  <si>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</si>
  <si>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</si>
  <si>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</si>
  <si>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</si>
  <si>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</si>
  <si>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</si>
  <si>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</si>
  <si>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</si>
  <si>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</si>
  <si>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</si>
  <si>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</si>
  <si>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</si>
  <si>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</si>
  <si>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</si>
  <si>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</si>
  <si>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</si>
  <si>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</si>
  <si>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</si>
  <si>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</si>
  <si>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</si>
  <si>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</si>
  <si>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</si>
  <si>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</si>
  <si>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</si>
  <si>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</si>
  <si>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</si>
  <si>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</si>
  <si>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</si>
  <si>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</si>
  <si>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</si>
  <si>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</si>
  <si>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</si>
  <si>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</si>
  <si>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</si>
  <si>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</si>
  <si>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</si>
  <si>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</si>
  <si>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</si>
  <si>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</si>
  <si>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</si>
  <si>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</si>
  <si>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</si>
  <si>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</si>
  <si>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</si>
  <si>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</si>
  <si>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</si>
  <si>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</si>
  <si>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</si>
  <si>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</si>
  <si>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</si>
  <si>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</si>
  <si>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</si>
  <si>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</si>
  <si>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</si>
  <si>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</si>
  <si>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</si>
  <si>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</si>
  <si>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</si>
  <si>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</si>
  <si>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</si>
  <si>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</si>
  <si>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</si>
  <si>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</si>
  <si>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</si>
  <si>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</si>
  <si>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</si>
  <si>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</si>
  <si>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</si>
  <si>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</si>
  <si>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</si>
  <si>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</si>
  <si>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</si>
  <si>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</si>
  <si>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</si>
  <si>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</si>
  <si>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</si>
  <si>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</si>
  <si>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</si>
  <si>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</si>
  <si>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</si>
  <si>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</si>
  <si>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</si>
  <si>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</si>
  <si>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</si>
  <si>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</si>
  <si>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</si>
  <si>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</si>
  <si>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</si>
  <si>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</si>
  <si>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</si>
  <si>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</si>
  <si>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</si>
  <si>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</si>
  <si>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</si>
  <si>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</si>
  <si>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</si>
  <si>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</si>
  <si>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</si>
  <si>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</si>
  <si>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</si>
  <si>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</si>
  <si>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</si>
  <si>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</si>
  <si>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</si>
  <si>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</si>
  <si>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</si>
  <si>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</si>
  <si>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</si>
  <si>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</si>
  <si>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</si>
  <si>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</si>
  <si>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</si>
  <si>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</si>
  <si>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</si>
  <si>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</si>
  <si>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</si>
  <si>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</si>
  <si>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</si>
  <si>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</si>
  <si>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</si>
  <si>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</si>
  <si>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</si>
  <si>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</si>
  <si>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</si>
  <si>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</si>
  <si>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</si>
  <si>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</si>
  <si>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</si>
  <si>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</si>
  <si>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</si>
  <si>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</si>
  <si>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</si>
  <si>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</si>
  <si>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</si>
  <si>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</si>
  <si>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</si>
  <si>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</si>
  <si>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</si>
  <si>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</si>
  <si>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</si>
  <si>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</si>
  <si>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</si>
  <si>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</si>
  <si>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</si>
  <si>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</si>
  <si>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</si>
  <si>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</si>
  <si>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</si>
  <si>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</si>
  <si>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</si>
  <si>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</si>
  <si>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</si>
  <si>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</si>
  <si>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</si>
  <si>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</si>
  <si>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</si>
  <si>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</si>
  <si>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</si>
  <si>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</si>
  <si>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</si>
  <si>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</si>
  <si>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</si>
  <si>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</si>
  <si>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</si>
  <si>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</si>
  <si>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</si>
  <si>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</si>
  <si>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</si>
  <si>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</si>
  <si>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</si>
  <si>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</si>
  <si>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</si>
  <si>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</si>
  <si>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</si>
  <si>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</si>
  <si>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</si>
  <si>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</si>
  <si>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</si>
  <si>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</si>
  <si>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</si>
  <si>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</si>
  <si>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</si>
  <si>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</si>
  <si>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</si>
  <si>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</si>
  <si>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</si>
  <si>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</si>
  <si>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</si>
  <si>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</si>
  <si>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</si>
  <si>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</si>
  <si>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</si>
  <si>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</si>
  <si>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</si>
  <si>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</si>
  <si>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</si>
  <si>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</si>
  <si>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</si>
  <si>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</si>
  <si>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</si>
  <si>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</si>
  <si>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</si>
  <si>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</si>
  <si>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</si>
  <si>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</si>
  <si>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</si>
  <si>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</si>
  <si>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</si>
  <si>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</si>
  <si>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</si>
  <si>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</si>
  <si>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</si>
  <si>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</si>
  <si>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</si>
  <si>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</si>
  <si>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</si>
  <si>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</si>
  <si>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</si>
  <si>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</si>
  <si>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</si>
  <si>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</si>
  <si>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</si>
  <si>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</si>
  <si>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</si>
  <si>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</si>
  <si>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</si>
  <si>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</si>
  <si>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</si>
  <si>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</si>
  <si>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</si>
  <si>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</si>
  <si>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</si>
  <si>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</si>
  <si>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</si>
  <si>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</si>
  <si>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</si>
  <si>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</si>
  <si>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</si>
  <si>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</si>
  <si>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</si>
  <si>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</si>
  <si>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</si>
  <si>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</si>
  <si>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</si>
  <si>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</si>
  <si>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</si>
  <si>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</si>
  <si>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</si>
  <si>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</si>
  <si>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</si>
  <si>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</si>
  <si>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</si>
  <si>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</si>
  <si>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</si>
  <si>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</si>
  <si>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</si>
  <si>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</si>
  <si>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</si>
  <si>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</si>
  <si>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</si>
  <si>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</si>
  <si>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</si>
  <si>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</si>
  <si>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</si>
  <si>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</si>
  <si>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</si>
  <si>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</si>
  <si>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</si>
  <si>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</si>
  <si>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</si>
  <si>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</si>
  <si>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</si>
  <si>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</si>
  <si>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</si>
  <si>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</si>
  <si>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</si>
  <si>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</si>
  <si>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</si>
  <si>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</si>
  <si>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</si>
  <si>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</si>
  <si>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</si>
  <si>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</si>
  <si>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</si>
  <si>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</si>
  <si>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</si>
  <si>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</si>
  <si>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</si>
  <si>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</si>
  <si>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</si>
  <si>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</si>
  <si>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</si>
  <si>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</si>
  <si>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</si>
  <si>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</si>
  <si>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</si>
  <si>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</si>
  <si>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</si>
  <si>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</si>
  <si>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</si>
  <si>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</si>
  <si>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</si>
  <si>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</si>
  <si>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</si>
  <si>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</si>
  <si>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</si>
  <si>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</si>
  <si>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</si>
  <si>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</si>
  <si>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</si>
  <si>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</si>
  <si>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</si>
  <si>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</si>
  <si>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</si>
  <si>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</si>
  <si>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</si>
  <si>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</si>
  <si>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</si>
  <si>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</si>
  <si>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</si>
  <si>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</si>
  <si>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</si>
  <si>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</si>
  <si>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</si>
  <si>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</si>
  <si>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</si>
  <si>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</si>
  <si>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</si>
  <si>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</si>
  <si>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</si>
  <si>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</si>
  <si>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</si>
  <si>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</si>
  <si>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</si>
  <si>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</si>
  <si>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</si>
  <si>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</si>
  <si>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</si>
  <si>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</si>
  <si>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</si>
  <si>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</si>
  <si>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</si>
  <si>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</si>
  <si>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</si>
  <si>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</si>
  <si>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</si>
  <si>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</si>
  <si>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</si>
  <si>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</si>
  <si>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</si>
  <si>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</si>
  <si>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</si>
  <si>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</si>
  <si>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</si>
  <si>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</si>
  <si>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</si>
  <si>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</si>
  <si>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</si>
  <si>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</si>
  <si>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</si>
  <si>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</si>
  <si>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</si>
  <si>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</si>
  <si>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</si>
  <si>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</si>
  <si>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</si>
  <si>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</si>
  <si>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</si>
  <si>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</si>
  <si>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</si>
  <si>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</si>
  <si>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</si>
  <si>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</si>
  <si>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</si>
  <si>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</si>
  <si>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</si>
  <si>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</si>
  <si>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</si>
  <si>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</si>
  <si>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</si>
  <si>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</si>
  <si>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</si>
  <si>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</si>
  <si>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</si>
  <si>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</si>
  <si>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</si>
  <si>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</si>
  <si>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</si>
  <si>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</si>
  <si>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</si>
  <si>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</si>
  <si>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</si>
  <si>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</si>
  <si>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</si>
  <si>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</si>
  <si>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</si>
  <si>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</si>
  <si>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</si>
  <si>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</si>
  <si>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</si>
  <si>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</si>
  <si>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</si>
  <si>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</si>
  <si>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</si>
  <si>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</si>
  <si>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</si>
  <si>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</si>
  <si>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</si>
  <si>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</si>
  <si>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</si>
  <si>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</si>
  <si>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</si>
  <si>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</si>
  <si>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</si>
  <si>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</si>
  <si>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</si>
  <si>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</si>
  <si>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</si>
  <si>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</si>
  <si>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</si>
  <si>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</si>
  <si>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</si>
  <si>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</si>
  <si>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</si>
  <si>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</si>
  <si>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</si>
  <si>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</si>
  <si>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</si>
  <si>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</si>
  <si>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</si>
  <si>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</si>
  <si>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</si>
  <si>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</si>
  <si>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</si>
  <si>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</si>
  <si>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</si>
  <si>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</si>
  <si>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</si>
  <si>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</si>
  <si>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</si>
  <si>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</si>
  <si>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</si>
  <si>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</si>
  <si>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</si>
  <si>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</si>
  <si>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</si>
  <si>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</si>
  <si>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</si>
  <si>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</si>
  <si>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</si>
  <si>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</si>
  <si>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</si>
  <si>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</si>
  <si>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</si>
  <si>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</si>
  <si>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</si>
  <si>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</si>
  <si>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</si>
  <si>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</si>
  <si>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</si>
  <si>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</si>
  <si>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</si>
  <si>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</si>
  <si>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</si>
  <si>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</si>
  <si>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</si>
  <si>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</si>
  <si>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</si>
  <si>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</si>
  <si>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</si>
  <si>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</si>
  <si>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</si>
  <si>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</si>
  <si>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</si>
  <si>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</si>
  <si>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</si>
  <si>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</si>
  <si>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</si>
  <si>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</si>
  <si>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</si>
  <si>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</si>
  <si>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</si>
  <si>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</si>
  <si>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</si>
  <si>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</si>
  <si>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</si>
  <si>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</si>
  <si>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</si>
  <si>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</si>
  <si>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</si>
  <si>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</si>
  <si>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</si>
  <si>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</si>
  <si>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</si>
  <si>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</si>
  <si>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</si>
  <si>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</si>
  <si>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</si>
  <si>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</si>
  <si>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</si>
  <si>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</si>
  <si>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</si>
  <si>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</si>
  <si>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</si>
  <si>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</si>
  <si>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</si>
  <si>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</si>
  <si>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</si>
  <si>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</si>
  <si>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</si>
  <si>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</si>
  <si>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</si>
  <si>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</si>
  <si>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</si>
  <si>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</si>
  <si>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</si>
  <si>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</si>
  <si>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</si>
  <si>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</si>
  <si>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</si>
  <si>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</si>
  <si>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</si>
  <si>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</si>
  <si>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</si>
  <si>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</si>
  <si>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</si>
  <si>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</si>
  <si>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</si>
  <si>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</si>
  <si>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</si>
  <si>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</si>
  <si>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</si>
  <si>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</si>
  <si>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</si>
  <si>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</si>
  <si>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</si>
  <si>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</si>
  <si>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</si>
  <si>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</si>
  <si>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</si>
  <si>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</si>
  <si>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</si>
  <si>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</si>
  <si>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</si>
  <si>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</si>
  <si>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</si>
  <si>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</si>
  <si>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</si>
  <si>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</si>
  <si>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</si>
  <si>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</si>
  <si>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</si>
  <si>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</si>
  <si>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</si>
  <si>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</si>
  <si>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</si>
  <si>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</si>
  <si>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</si>
  <si>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</si>
  <si>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</si>
  <si>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</si>
  <si>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</si>
  <si>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</si>
  <si>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</si>
  <si>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</si>
  <si>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</si>
  <si>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</si>
  <si>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</si>
  <si>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</si>
  <si>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</si>
  <si>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</si>
  <si>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</si>
  <si>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</si>
  <si>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</si>
  <si>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</si>
  <si>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</si>
  <si>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</si>
  <si>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</si>
  <si>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</si>
  <si>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</si>
  <si>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</si>
  <si>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</si>
  <si>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</si>
  <si>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</si>
  <si>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</si>
  <si>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</si>
  <si>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</si>
  <si>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</si>
  <si>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</si>
  <si>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</si>
  <si>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</si>
  <si>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</si>
  <si>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</si>
  <si>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</si>
  <si>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</si>
  <si>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</si>
  <si>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</si>
  <si>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</si>
  <si>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</si>
  <si>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</si>
  <si>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</si>
  <si>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</si>
  <si>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</si>
  <si>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</si>
  <si>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</si>
  <si>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</si>
  <si>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</si>
  <si>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</si>
  <si>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</si>
  <si>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</si>
  <si>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</si>
  <si>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</si>
  <si>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</si>
  <si>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</si>
  <si>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</si>
  <si>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</si>
  <si>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</si>
  <si>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</si>
  <si>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</si>
  <si>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</si>
  <si>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</si>
  <si>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</si>
  <si>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</si>
  <si>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</si>
  <si>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</si>
  <si>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</si>
  <si>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</si>
  <si>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</si>
  <si>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</si>
  <si>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</si>
  <si>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</si>
  <si>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</si>
  <si>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</si>
  <si>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</si>
  <si>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</si>
  <si>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</si>
  <si>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</si>
  <si>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</si>
  <si>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</si>
  <si>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</si>
  <si>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</si>
  <si>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</si>
  <si>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</si>
  <si>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</si>
  <si>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</si>
  <si>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</si>
  <si>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</si>
  <si>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</si>
  <si>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</si>
  <si>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</si>
  <si>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</si>
  <si>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</si>
  <si>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</si>
  <si>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</si>
  <si>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</si>
  <si>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</si>
  <si>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</si>
  <si>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</si>
  <si>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</si>
  <si>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</si>
  <si>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</si>
  <si>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</si>
  <si>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</si>
  <si>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</si>
  <si>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</si>
  <si>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</si>
  <si>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</si>
  <si>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</si>
  <si>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</si>
  <si>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</si>
  <si>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</si>
  <si>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</si>
  <si>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</si>
  <si>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</si>
  <si>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</si>
  <si>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</si>
  <si>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</si>
  <si>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</si>
  <si>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</si>
  <si>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</si>
  <si>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</si>
  <si>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</si>
  <si>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</si>
  <si>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</si>
  <si>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</si>
  <si>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</si>
  <si>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</si>
  <si>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</si>
  <si>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</si>
  <si>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</si>
  <si>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</si>
  <si>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</si>
  <si>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</si>
  <si>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</si>
  <si>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</si>
  <si>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</si>
  <si>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</si>
  <si>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</si>
  <si>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</si>
  <si>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</si>
  <si>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</si>
  <si>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</si>
  <si>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</si>
  <si>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</si>
  <si>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</si>
  <si>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</si>
  <si>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</si>
  <si>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</si>
  <si>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</si>
  <si>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</si>
  <si>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</si>
  <si>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</si>
  <si>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</si>
  <si>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</si>
  <si>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</si>
  <si>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</si>
  <si>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</si>
  <si>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</si>
  <si>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</si>
  <si>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</si>
  <si>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</si>
  <si>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</si>
  <si>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</si>
  <si>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</si>
  <si>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</si>
  <si>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</si>
  <si>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</si>
  <si>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</si>
  <si>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</si>
  <si>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</si>
  <si>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</si>
  <si>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</si>
  <si>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</si>
  <si>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</si>
  <si>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</si>
  <si>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</si>
  <si>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</si>
  <si>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</si>
  <si>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</si>
  <si>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</si>
  <si>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</si>
  <si>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</si>
  <si>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</si>
  <si>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</si>
  <si>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</si>
  <si>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</si>
  <si>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</si>
  <si>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</si>
  <si>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</si>
  <si>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</si>
  <si>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</si>
  <si>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</si>
  <si>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</si>
  <si>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</si>
  <si>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</si>
  <si>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</si>
  <si>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</si>
  <si>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</si>
  <si>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</si>
  <si>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</si>
  <si>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</si>
  <si>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</si>
  <si>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</si>
  <si>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</si>
  <si>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</si>
  <si>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</si>
  <si>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</si>
  <si>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</si>
  <si>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</si>
  <si>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</si>
  <si>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</si>
  <si>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</si>
  <si>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</si>
  <si>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</si>
  <si>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</si>
  <si>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</si>
  <si>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</si>
  <si>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</si>
  <si>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</si>
  <si>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</si>
  <si>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</si>
  <si>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</si>
  <si>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</si>
  <si>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</si>
  <si>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</si>
  <si>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</si>
  <si>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</si>
  <si>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</si>
  <si>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</si>
  <si>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</si>
  <si>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</si>
  <si>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</si>
  <si>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</si>
  <si>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</si>
  <si>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</si>
  <si>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</si>
  <si>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</si>
  <si>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</si>
  <si>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</si>
  <si>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</si>
  <si>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</si>
  <si>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</si>
  <si>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</si>
  <si>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</si>
  <si>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</si>
  <si>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</si>
  <si>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</si>
  <si>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</si>
  <si>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</si>
  <si>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</si>
  <si>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</si>
  <si>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</si>
  <si>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</si>
  <si>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</si>
  <si>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</si>
  <si>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</si>
  <si>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</si>
  <si>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</si>
  <si>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</si>
  <si>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</si>
  <si>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</si>
  <si>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</si>
  <si>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</si>
  <si>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</si>
  <si>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</si>
  <si>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</si>
  <si>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</si>
  <si>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</si>
  <si>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</si>
  <si>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</si>
  <si>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</si>
  <si>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</si>
  <si>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</si>
  <si>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</si>
  <si>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</si>
  <si>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</si>
  <si>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</si>
  <si>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</si>
  <si>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</si>
  <si>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</si>
  <si>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</si>
  <si>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</si>
  <si>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</si>
  <si>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</si>
  <si>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</si>
  <si>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</si>
  <si>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</si>
  <si>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</si>
  <si>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</si>
  <si>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</si>
  <si>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</si>
  <si>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</si>
  <si>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</si>
  <si>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</si>
  <si>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</si>
  <si>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</si>
  <si>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</si>
  <si>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</si>
  <si>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</si>
  <si>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</si>
  <si>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</si>
  <si>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</si>
  <si>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</si>
  <si>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</si>
  <si>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</si>
  <si>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</si>
  <si>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</si>
  <si>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</si>
  <si>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</si>
  <si>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</si>
  <si>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</si>
  <si>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</si>
  <si>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</si>
  <si>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</si>
  <si>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</si>
  <si>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</si>
  <si>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</si>
  <si>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</si>
  <si>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</si>
  <si>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</si>
  <si>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</si>
  <si>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</si>
  <si>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</si>
  <si>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</si>
  <si>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</si>
  <si>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</si>
  <si>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</si>
  <si>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</si>
  <si>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</si>
  <si>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</si>
  <si>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</si>
  <si>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</si>
  <si>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</si>
  <si>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</si>
  <si>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</si>
  <si>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</si>
  <si>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</si>
  <si>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</si>
  <si>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</si>
  <si>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</si>
  <si>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</si>
  <si>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</si>
  <si>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</si>
  <si>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</si>
  <si>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</si>
  <si>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</si>
  <si>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</si>
  <si>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</si>
  <si>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</si>
  <si>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</si>
  <si>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</si>
  <si>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</si>
  <si>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</si>
  <si>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</si>
  <si>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</si>
  <si>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</si>
  <si>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</si>
  <si>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</si>
  <si>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</si>
  <si>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</si>
  <si>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</si>
  <si>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</si>
  <si>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</si>
  <si>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</si>
  <si>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</si>
  <si>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</si>
  <si>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</si>
  <si>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</si>
  <si>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</si>
  <si>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</si>
  <si>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</si>
  <si>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</si>
  <si>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</si>
  <si>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</si>
  <si>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</si>
  <si>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</si>
  <si>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</si>
  <si>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</si>
  <si>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</si>
  <si>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</si>
  <si>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</si>
  <si>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</si>
  <si>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</si>
  <si>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</si>
  <si>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</si>
  <si>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</si>
  <si>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</si>
  <si>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</si>
  <si>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</si>
  <si>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</si>
  <si>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</si>
  <si>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</si>
  <si>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</si>
  <si>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</si>
  <si>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</si>
  <si>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</si>
  <si>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</si>
  <si>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</si>
  <si>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</si>
  <si>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</si>
  <si>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</si>
  <si>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</si>
  <si>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</si>
  <si>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</si>
  <si>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</si>
  <si>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</si>
  <si>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</si>
  <si>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</si>
  <si>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</si>
  <si>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</si>
  <si>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</si>
  <si>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</si>
  <si>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</si>
  <si>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</si>
  <si>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</si>
  <si>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</si>
  <si>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</si>
  <si>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</si>
  <si>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</si>
  <si>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</si>
  <si>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</si>
  <si>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</si>
  <si>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</si>
  <si>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</si>
  <si>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</si>
  <si>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</si>
  <si>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</si>
  <si>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</si>
  <si>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</si>
  <si>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</si>
  <si>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</si>
  <si>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</si>
  <si>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</si>
  <si>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</si>
  <si>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</si>
  <si>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</si>
  <si>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</si>
  <si>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</si>
  <si>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</si>
  <si>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</si>
  <si>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</si>
  <si>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</si>
  <si>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</si>
  <si>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</si>
  <si>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</si>
  <si>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</si>
  <si>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</si>
  <si>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</si>
  <si>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</si>
  <si>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</si>
  <si>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</si>
  <si>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</si>
  <si>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</si>
  <si>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</si>
  <si>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</si>
  <si>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</si>
  <si>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</si>
  <si>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</si>
  <si>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</si>
  <si>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</si>
  <si>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</si>
  <si>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</si>
  <si>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</si>
  <si>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</si>
  <si>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</si>
  <si>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</si>
  <si>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</si>
  <si>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</si>
  <si>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</si>
  <si>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</si>
  <si>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</si>
  <si>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</si>
  <si>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</si>
  <si>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</si>
  <si>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</si>
  <si>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</si>
  <si>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</si>
  <si>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</si>
  <si>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</si>
  <si>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</si>
  <si>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</si>
  <si>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</si>
  <si>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</si>
  <si>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</si>
  <si>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</si>
  <si>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</si>
  <si>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</si>
  <si>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</si>
  <si>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</si>
  <si>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</si>
  <si>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</si>
  <si>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</si>
  <si>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</si>
  <si>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</si>
  <si>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</si>
  <si>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</si>
  <si>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</si>
  <si>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</si>
  <si>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</si>
  <si>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</si>
  <si>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</si>
  <si>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</si>
  <si>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</si>
  <si>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</si>
  <si>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</si>
  <si>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</si>
  <si>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</si>
  <si>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</si>
  <si>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</si>
  <si>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</si>
  <si>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</si>
  <si>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</si>
  <si>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</si>
  <si>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</si>
  <si>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</si>
  <si>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</si>
  <si>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</si>
  <si>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</si>
  <si>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</si>
  <si>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</si>
  <si>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</si>
  <si>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</si>
  <si>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</si>
  <si>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</si>
  <si>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</si>
  <si>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</si>
  <si>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</si>
  <si>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</si>
  <si>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</si>
  <si>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</si>
  <si>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</si>
  <si>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</si>
  <si>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</si>
  <si>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</si>
  <si>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</si>
  <si>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</si>
  <si>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</si>
  <si>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</si>
  <si>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</si>
  <si>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</si>
  <si>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</si>
  <si>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</si>
  <si>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</si>
  <si>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</si>
  <si>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</si>
  <si>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</si>
  <si>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</si>
  <si>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</si>
  <si>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</si>
  <si>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</si>
  <si>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</si>
  <si>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</si>
  <si>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</si>
  <si>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</si>
  <si>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</si>
  <si>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</si>
  <si>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</si>
  <si>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</si>
  <si>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</si>
  <si>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</si>
  <si>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</si>
  <si>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</si>
  <si>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</si>
  <si>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</si>
  <si>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</si>
  <si>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</si>
  <si>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</si>
  <si>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</si>
  <si>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</si>
  <si>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</si>
  <si>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</si>
  <si>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</si>
  <si>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</si>
  <si>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</si>
  <si>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</si>
  <si>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</si>
  <si>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</si>
  <si>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</si>
  <si>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</si>
  <si>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</si>
  <si>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</si>
  <si>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</si>
  <si>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</si>
  <si>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</si>
  <si>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</si>
  <si>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</si>
  <si>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</si>
  <si>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</si>
  <si>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</si>
  <si>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</si>
  <si>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</si>
  <si>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</si>
  <si>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</si>
  <si>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</si>
  <si>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</si>
  <si>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</si>
  <si>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</si>
  <si>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</si>
  <si>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</si>
  <si>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</si>
  <si>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</si>
  <si>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</si>
  <si>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</si>
  <si>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</si>
  <si>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</si>
  <si>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</si>
  <si>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</si>
  <si>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</si>
  <si>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</si>
  <si>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</si>
  <si>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</si>
  <si>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</si>
  <si>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</si>
  <si>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</si>
  <si>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</si>
  <si>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</si>
  <si>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</si>
  <si>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</si>
  <si>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</si>
  <si>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</si>
  <si>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</si>
  <si>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</si>
  <si>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</si>
  <si>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</si>
  <si>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</si>
  <si>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</si>
  <si>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</si>
  <si>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</si>
  <si>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</si>
  <si>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</si>
  <si>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</si>
  <si>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</si>
  <si>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</si>
  <si>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</si>
  <si>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</si>
  <si>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</si>
  <si>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</si>
  <si>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</si>
  <si>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</si>
  <si>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</si>
  <si>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</si>
  <si>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</si>
  <si>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</si>
  <si>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</si>
  <si>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</si>
  <si>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</si>
  <si>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</si>
  <si>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</si>
  <si>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</si>
  <si>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</si>
  <si>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</si>
  <si>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</si>
  <si>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</si>
  <si>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</si>
  <si>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</si>
  <si>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</si>
  <si>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</si>
  <si>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</si>
  <si>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</si>
  <si>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</si>
  <si>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</si>
  <si>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</si>
  <si>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</si>
  <si>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</si>
  <si>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</si>
  <si>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</si>
  <si>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</si>
  <si>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</si>
  <si>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</si>
  <si>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</si>
  <si>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</si>
  <si>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</si>
  <si>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</si>
  <si>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</si>
  <si>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</si>
  <si>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</si>
  <si>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</si>
  <si>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</si>
  <si>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</si>
  <si>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</si>
  <si>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</si>
  <si>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</si>
  <si>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</si>
  <si>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</si>
  <si>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</si>
  <si>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</si>
  <si>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</si>
  <si>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</si>
  <si>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</si>
  <si>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</si>
  <si>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</si>
  <si>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</si>
  <si>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</si>
  <si>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</si>
  <si>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</si>
  <si>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</si>
  <si>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</si>
  <si>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</si>
  <si>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</si>
  <si>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</si>
  <si>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</si>
  <si>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</si>
  <si>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</si>
  <si>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</si>
  <si>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</si>
  <si>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</si>
  <si>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</si>
  <si>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</si>
  <si>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</si>
  <si>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</si>
  <si>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</si>
  <si>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</si>
  <si>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</si>
  <si>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</si>
  <si>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</si>
  <si>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</si>
  <si>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</si>
  <si>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</si>
  <si>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</si>
  <si>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</si>
  <si>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</si>
  <si>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</si>
  <si>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</si>
  <si>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</si>
  <si>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</si>
  <si>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</si>
  <si>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</si>
  <si>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</si>
  <si>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</si>
  <si>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</si>
  <si>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</si>
  <si>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</si>
  <si>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</si>
  <si>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</si>
  <si>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</si>
  <si>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</si>
  <si>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</si>
  <si>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</si>
  <si>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</si>
  <si>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</si>
  <si>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</si>
  <si>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</si>
  <si>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</si>
  <si>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</si>
  <si>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</si>
  <si>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</si>
  <si>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</si>
  <si>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</si>
  <si>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</si>
  <si>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</si>
  <si>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</si>
  <si>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</si>
  <si>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</si>
  <si>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</si>
  <si>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</si>
  <si>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</si>
  <si>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</si>
  <si>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</si>
  <si>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</si>
  <si>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</si>
  <si>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</si>
  <si>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</si>
  <si>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</si>
  <si>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</si>
  <si>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</si>
  <si>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</si>
  <si>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</si>
  <si>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</si>
  <si>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</si>
  <si>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</si>
  <si>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</si>
  <si>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</si>
  <si>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</si>
  <si>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</si>
  <si>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</si>
  <si>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</si>
  <si>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</si>
  <si>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</si>
  <si>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</si>
  <si>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</si>
  <si>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</si>
  <si>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</si>
  <si>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</si>
  <si>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</si>
  <si>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</si>
  <si>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</si>
  <si>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</si>
  <si>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</si>
  <si>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</si>
  <si>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</si>
  <si>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</si>
  <si>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</si>
  <si>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</si>
  <si>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</si>
  <si>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</si>
  <si>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</si>
  <si>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</si>
  <si>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</si>
  <si>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</si>
  <si>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</si>
  <si>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</si>
  <si>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</si>
  <si>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</si>
  <si>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</si>
  <si>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</si>
  <si>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</si>
  <si>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</si>
  <si>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</si>
  <si>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</si>
  <si>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</si>
  <si>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</si>
  <si>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</si>
  <si>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</si>
  <si>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</si>
  <si>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</si>
  <si>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</si>
  <si>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</si>
  <si>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</si>
  <si>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</si>
  <si>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</si>
  <si>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</si>
  <si>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</si>
  <si>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</si>
  <si>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</si>
  <si>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</si>
  <si>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</si>
  <si>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</si>
  <si>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</si>
  <si>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</si>
  <si>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</si>
  <si>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</si>
  <si>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</si>
  <si>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</si>
  <si>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</si>
  <si>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</si>
  <si>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</si>
  <si>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</si>
  <si>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</si>
  <si>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</si>
  <si>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</si>
  <si>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</si>
  <si>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</si>
  <si>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</si>
  <si>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</si>
  <si>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</si>
  <si>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</si>
  <si>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</si>
  <si>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</si>
  <si>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</si>
  <si>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</si>
  <si>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</si>
  <si>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</si>
  <si>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</si>
  <si>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</si>
  <si>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</si>
  <si>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</si>
  <si>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</si>
  <si>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</si>
  <si>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</si>
  <si>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</si>
  <si>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</si>
  <si>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</si>
  <si>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</si>
  <si>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</si>
  <si>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</si>
  <si>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</si>
  <si>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</si>
  <si>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</si>
  <si>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</si>
  <si>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</si>
  <si>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</si>
  <si>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</si>
  <si>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</si>
  <si>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</si>
  <si>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</si>
  <si>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</si>
  <si>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</si>
  <si>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</si>
  <si>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</si>
  <si>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</si>
  <si>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</si>
  <si>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</si>
  <si>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</si>
  <si>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</si>
  <si>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</si>
  <si>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</si>
  <si>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</si>
  <si>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</si>
  <si>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</si>
  <si>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</si>
  <si>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</si>
  <si>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</si>
  <si>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</si>
  <si>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</si>
  <si>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</si>
  <si>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</si>
  <si>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</si>
  <si>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</si>
  <si>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</si>
  <si>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</si>
  <si>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</si>
  <si>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</si>
  <si>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</si>
  <si>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</si>
  <si>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</si>
  <si>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</si>
  <si>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</si>
  <si>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</si>
  <si>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</si>
  <si>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</si>
  <si>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</si>
  <si>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</si>
  <si>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</si>
  <si>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</si>
  <si>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</si>
  <si>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</si>
  <si>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</si>
  <si>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</si>
  <si>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</si>
  <si>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</si>
  <si>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</si>
  <si>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</si>
  <si>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</si>
  <si>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</si>
  <si>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</si>
  <si>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</si>
  <si>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</si>
  <si>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</si>
  <si>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</si>
  <si>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</si>
  <si>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</si>
  <si>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</si>
  <si>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</si>
  <si>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</si>
  <si>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</si>
  <si>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</si>
  <si>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</si>
  <si>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</si>
  <si>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</si>
  <si>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</si>
  <si>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</si>
  <si>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</si>
  <si>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</si>
  <si>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</si>
  <si>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</si>
  <si>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</si>
  <si>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</si>
  <si>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</si>
  <si>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</si>
  <si>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</si>
  <si>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</si>
  <si>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</si>
  <si>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</si>
  <si>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</si>
  <si>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</si>
  <si>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</si>
  <si>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</si>
  <si>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</si>
  <si>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</si>
  <si>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</si>
  <si>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</si>
  <si>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</si>
  <si>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</si>
  <si>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</si>
  <si>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</si>
  <si>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</si>
  <si>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</si>
  <si>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</si>
  <si>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</si>
  <si>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</si>
  <si>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</si>
  <si>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</si>
  <si>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</si>
  <si>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</si>
  <si>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</si>
  <si>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</si>
  <si>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</si>
  <si>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</si>
  <si>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</si>
  <si>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</si>
  <si>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</si>
  <si>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</si>
  <si>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</si>
  <si>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</si>
  <si>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</si>
  <si>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</si>
  <si>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</si>
  <si>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</si>
  <si>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</si>
  <si>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</si>
  <si>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</si>
  <si>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</si>
  <si>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</si>
  <si>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</si>
  <si>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</si>
  <si>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</si>
  <si>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</si>
  <si>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</si>
  <si>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</si>
  <si>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</si>
  <si>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</si>
  <si>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</si>
  <si>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</si>
  <si>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</si>
  <si>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</si>
  <si>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</si>
  <si>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</si>
  <si>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</si>
  <si>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</si>
  <si>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</si>
  <si>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</si>
  <si>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</si>
  <si>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</si>
  <si>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</si>
  <si>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</si>
  <si>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</si>
  <si>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</si>
  <si>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</si>
  <si>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</si>
  <si>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</si>
  <si>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</si>
  <si>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</si>
  <si>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</si>
  <si>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</si>
  <si>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</si>
  <si>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</si>
  <si>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</si>
  <si>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</si>
  <si>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</si>
  <si>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</si>
  <si>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</si>
  <si>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</si>
  <si>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</si>
  <si>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</si>
  <si>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</si>
  <si>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</si>
  <si>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</si>
  <si>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</si>
  <si>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</si>
  <si>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</si>
  <si>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</si>
  <si>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</si>
  <si>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</si>
  <si>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</si>
  <si>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</si>
  <si>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</si>
  <si>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</si>
  <si>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</si>
  <si>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</si>
  <si>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</si>
  <si>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</si>
  <si>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</si>
  <si>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</si>
  <si>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</si>
  <si>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</si>
  <si>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</si>
  <si>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</si>
  <si>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</si>
  <si>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</si>
  <si>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</si>
  <si>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</si>
  <si>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</si>
  <si>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</si>
  <si>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</si>
  <si>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</si>
  <si>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</si>
  <si>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</si>
  <si>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</si>
  <si>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</si>
  <si>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</si>
  <si>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</si>
  <si>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</si>
  <si>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</si>
  <si>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</si>
  <si>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</si>
  <si>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</si>
  <si>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</si>
  <si>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</si>
  <si>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</si>
  <si>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</si>
  <si>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</si>
  <si>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</si>
  <si>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</si>
  <si>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</si>
  <si>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</si>
  <si>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</si>
  <si>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</si>
  <si>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</si>
  <si>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</si>
  <si>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</si>
  <si>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</si>
  <si>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</si>
  <si>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</si>
  <si>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</si>
  <si>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</si>
  <si>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</si>
  <si>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</si>
  <si>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</si>
  <si>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</si>
  <si>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</si>
  <si>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</si>
  <si>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</si>
  <si>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</si>
  <si>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</si>
  <si>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</si>
  <si>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</si>
  <si>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</si>
  <si>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</si>
  <si>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</si>
  <si>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</si>
  <si>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</si>
  <si>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</si>
  <si>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</si>
  <si>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</si>
  <si>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</si>
  <si>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</si>
  <si>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</si>
  <si>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</si>
  <si>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</si>
  <si>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</si>
  <si>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</si>
  <si>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</si>
  <si>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</si>
  <si>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</si>
  <si>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</si>
  <si>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</si>
  <si>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</si>
  <si>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</si>
  <si>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</si>
  <si>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</si>
  <si>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</si>
  <si>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</si>
  <si>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</si>
  <si>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</si>
  <si>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</si>
  <si>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</si>
  <si>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</si>
  <si>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</si>
  <si>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</si>
  <si>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</si>
  <si>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</si>
  <si>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</si>
  <si>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</si>
  <si>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</si>
  <si>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</si>
  <si>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</si>
  <si>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</si>
  <si>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</si>
  <si>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</si>
  <si>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</si>
  <si>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</si>
  <si>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</si>
  <si>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</si>
  <si>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</si>
  <si>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</si>
  <si>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</si>
  <si>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</si>
  <si>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</si>
  <si>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</si>
  <si>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</si>
  <si>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</si>
  <si>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</si>
  <si>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</si>
  <si>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</si>
  <si>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</si>
  <si>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</si>
  <si>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</si>
  <si>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</si>
  <si>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</si>
  <si>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</si>
  <si>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</si>
  <si>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</si>
  <si>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</si>
  <si>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</si>
  <si>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</si>
  <si>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</si>
  <si>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</si>
  <si>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</si>
  <si>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</si>
  <si>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</si>
  <si>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</si>
  <si>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</si>
  <si>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</si>
  <si>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</si>
  <si>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</si>
  <si>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</si>
  <si>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</si>
  <si>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</si>
  <si>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</si>
  <si>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</si>
  <si>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</si>
  <si>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</si>
  <si>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</si>
  <si>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</si>
  <si>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</si>
  <si>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</si>
  <si>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</si>
  <si>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</si>
  <si>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</si>
  <si>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</si>
  <si>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</si>
  <si>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</si>
  <si>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</si>
  <si>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</si>
  <si>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</si>
  <si>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</si>
  <si>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</si>
  <si>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</si>
  <si>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</si>
  <si>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</si>
  <si>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</si>
  <si>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</si>
  <si>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</si>
  <si>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</si>
  <si>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</si>
  <si>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</si>
  <si>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</si>
  <si>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</si>
  <si>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</si>
  <si>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</si>
  <si>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</si>
  <si>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</si>
  <si>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</si>
  <si>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</si>
  <si>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</si>
  <si>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</si>
  <si>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</si>
  <si>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</si>
  <si>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</si>
  <si>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</si>
  <si>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</si>
  <si>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</si>
  <si>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</si>
  <si>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</si>
  <si>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</si>
  <si>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</si>
  <si>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</si>
  <si>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</si>
  <si>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</si>
  <si>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</si>
  <si>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</si>
  <si>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</si>
  <si>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</si>
  <si>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</si>
  <si>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</si>
  <si>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</si>
  <si>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</si>
  <si>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</si>
  <si>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</si>
  <si>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</si>
  <si>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</si>
  <si>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</si>
  <si>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</si>
  <si>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</si>
  <si>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</si>
  <si>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</si>
  <si>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</si>
  <si>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</si>
  <si>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</si>
  <si>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</si>
  <si>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</si>
  <si>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</si>
  <si>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</si>
  <si>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</si>
  <si>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</si>
  <si>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</si>
  <si>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</si>
  <si>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</si>
  <si>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</si>
  <si>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</si>
  <si>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</si>
  <si>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</si>
  <si>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</si>
  <si>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</si>
  <si>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</si>
  <si>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</si>
  <si>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</si>
  <si>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</si>
  <si>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</si>
  <si>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</si>
  <si>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</si>
  <si>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</si>
  <si>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</si>
  <si>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</si>
  <si>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</si>
  <si>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</si>
  <si>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</si>
  <si>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</si>
  <si>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</si>
  <si>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</si>
  <si>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</si>
  <si>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</si>
  <si>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</si>
  <si>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</si>
  <si>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</si>
  <si>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</si>
  <si>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</si>
  <si>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</si>
  <si>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</si>
  <si>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</si>
  <si>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</si>
  <si>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</si>
  <si>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</si>
  <si>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</si>
  <si>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</si>
  <si>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</si>
  <si>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</si>
  <si>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</si>
  <si>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</si>
  <si>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</si>
  <si>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</si>
  <si>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</si>
  <si>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</si>
  <si>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</si>
  <si>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</si>
  <si>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</si>
  <si>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</si>
  <si>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</si>
  <si>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</si>
  <si>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</si>
  <si>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</si>
  <si>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</si>
  <si>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</si>
  <si>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</si>
  <si>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</si>
  <si>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</si>
  <si>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</si>
  <si>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</si>
  <si>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</si>
  <si>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</si>
  <si>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</si>
  <si>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</si>
  <si>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</si>
  <si>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</si>
  <si>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</si>
  <si>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</si>
  <si>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</si>
  <si>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</si>
  <si>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</si>
  <si>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</si>
  <si>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</si>
  <si>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</si>
  <si>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</si>
  <si>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</si>
  <si>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</si>
  <si>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</si>
  <si>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</si>
  <si>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</si>
  <si>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</si>
  <si>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</si>
  <si>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</si>
  <si>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</si>
  <si>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</si>
  <si>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</si>
  <si>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</si>
  <si>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</si>
  <si>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</si>
  <si>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</si>
  <si>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</si>
  <si>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</si>
  <si>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</si>
  <si>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</si>
  <si>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</si>
  <si>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</si>
  <si>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</si>
  <si>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</si>
  <si>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</si>
  <si>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</si>
  <si>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</si>
  <si>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</si>
  <si>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</si>
  <si>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</si>
  <si>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</si>
  <si>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</si>
  <si>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</si>
  <si>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</si>
  <si>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</si>
  <si>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</si>
  <si>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</si>
  <si>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</si>
  <si>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</si>
  <si>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</si>
  <si>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</si>
  <si>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</si>
  <si>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</si>
  <si>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</si>
  <si>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</si>
  <si>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</si>
  <si>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</si>
  <si>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</si>
  <si>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</si>
  <si>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</si>
  <si>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</si>
  <si>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</si>
  <si>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</si>
  <si>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</si>
  <si>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</si>
  <si>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</si>
  <si>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</si>
  <si>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</si>
  <si>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</si>
  <si>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</si>
  <si>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</si>
  <si>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</si>
  <si>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</si>
  <si>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</si>
  <si>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</si>
  <si>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</si>
  <si>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</si>
  <si>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</si>
  <si>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</si>
  <si>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</si>
  <si>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</si>
  <si>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</si>
  <si>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</si>
  <si>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</si>
  <si>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</si>
  <si>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</si>
  <si>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</si>
  <si>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</si>
  <si>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</si>
  <si>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</si>
  <si>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</si>
  <si>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</si>
  <si>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</si>
  <si>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</si>
  <si>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</si>
  <si>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</si>
  <si>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</si>
  <si>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</si>
  <si>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</si>
  <si>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</si>
  <si>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</si>
  <si>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</si>
  <si>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</si>
  <si>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</si>
  <si>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</si>
  <si>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</si>
  <si>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</si>
  <si>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</si>
  <si>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</si>
  <si>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</si>
  <si>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</si>
  <si>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</si>
  <si>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</si>
  <si>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</si>
  <si>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</si>
  <si>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</si>
  <si>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</si>
  <si>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</si>
  <si>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</si>
  <si>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</si>
  <si>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</si>
  <si>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</si>
  <si>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</si>
  <si>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</si>
  <si>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</si>
  <si>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</si>
  <si>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</si>
  <si>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</si>
  <si>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</si>
  <si>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</si>
  <si>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</si>
  <si>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</si>
  <si>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</si>
  <si>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</si>
  <si>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</si>
  <si>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</si>
  <si>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</si>
  <si>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</si>
  <si>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</si>
  <si>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</si>
  <si>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</si>
  <si>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</si>
  <si>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</si>
  <si>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</si>
  <si>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</si>
  <si>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</si>
  <si>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</si>
  <si>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</si>
  <si>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</si>
  <si>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</si>
  <si>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</si>
  <si>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</si>
  <si>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</si>
  <si>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</si>
  <si>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</si>
  <si>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</si>
  <si>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</si>
  <si>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</si>
  <si>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</si>
  <si>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</si>
  <si>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</si>
  <si>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</si>
  <si>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</si>
  <si>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</si>
  <si>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</si>
  <si>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</si>
  <si>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</si>
  <si>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</si>
  <si>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</si>
  <si>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</si>
  <si>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</si>
  <si>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</si>
  <si>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</si>
  <si>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</si>
  <si>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</si>
  <si>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</si>
  <si>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</si>
  <si>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</si>
  <si>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</si>
  <si>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</si>
  <si>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</si>
  <si>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</si>
  <si>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</si>
  <si>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</si>
  <si>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</si>
  <si>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</si>
  <si>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</si>
  <si>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</si>
  <si>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</si>
  <si>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</si>
  <si>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</si>
  <si>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</si>
  <si>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</si>
  <si>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</si>
  <si>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</si>
  <si>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</si>
  <si>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</si>
  <si>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</si>
  <si>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</si>
  <si>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</si>
  <si>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</si>
  <si>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</si>
  <si>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</si>
  <si>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</si>
  <si>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</si>
  <si>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</si>
  <si>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</si>
  <si>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</si>
  <si>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</si>
  <si>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</si>
  <si>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</si>
  <si>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</si>
  <si>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</si>
  <si>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</si>
  <si>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</si>
  <si>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</si>
  <si>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</si>
  <si>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</si>
  <si>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</si>
  <si>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</si>
  <si>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</si>
  <si>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</si>
  <si>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</si>
  <si>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</si>
  <si>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</si>
  <si>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</si>
  <si>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</si>
  <si>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</si>
  <si>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</si>
  <si>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</si>
  <si>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</si>
  <si>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</si>
  <si>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</si>
  <si>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</si>
  <si>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</si>
  <si>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</si>
  <si>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</si>
  <si>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</si>
  <si>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</si>
  <si>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</si>
  <si>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</si>
  <si>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</si>
  <si>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</si>
  <si>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</si>
  <si>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</si>
  <si>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</si>
  <si>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</si>
  <si>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</si>
  <si>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</si>
  <si>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</si>
  <si>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</si>
  <si>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</si>
  <si>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</si>
  <si>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</si>
  <si>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</si>
  <si>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</si>
  <si>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</si>
  <si>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</si>
  <si>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</si>
  <si>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</si>
  <si>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</si>
  <si>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</si>
  <si>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</si>
  <si>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</si>
  <si>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</si>
  <si>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</si>
  <si>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</si>
  <si>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</si>
  <si>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</si>
  <si>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</si>
  <si>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</si>
  <si>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</si>
  <si>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</si>
  <si>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</si>
  <si>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</si>
  <si>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</si>
  <si>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</si>
  <si>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</si>
  <si>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</si>
  <si>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</si>
  <si>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</si>
  <si>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</si>
  <si>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</si>
  <si>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</si>
  <si>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</si>
  <si>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</si>
  <si>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</si>
  <si>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</si>
  <si>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</si>
  <si>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</si>
  <si>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</si>
  <si>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</si>
  <si>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</si>
  <si>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</si>
  <si>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</si>
  <si>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</si>
  <si>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</si>
  <si>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</si>
  <si>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</si>
  <si>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</si>
  <si>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</si>
  <si>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</si>
  <si>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</si>
  <si>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</si>
  <si>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</si>
  <si>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</si>
  <si>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</si>
  <si>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</si>
  <si>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</si>
  <si>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</si>
  <si>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</si>
  <si>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</si>
  <si>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</si>
  <si>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</si>
  <si>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</si>
  <si>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</si>
  <si>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</si>
  <si>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</si>
  <si>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</si>
  <si>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</si>
  <si>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</si>
  <si>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</si>
  <si>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</si>
  <si>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</si>
  <si>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</si>
  <si>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</si>
  <si>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</si>
  <si>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</si>
  <si>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</si>
  <si>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</si>
  <si>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</si>
  <si>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</si>
  <si>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</si>
  <si>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</si>
  <si>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</si>
  <si>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</si>
  <si>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</si>
  <si>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</si>
  <si>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</si>
  <si>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</si>
  <si>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</si>
  <si>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</si>
  <si>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</si>
  <si>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</si>
  <si>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</si>
  <si>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</si>
  <si>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</si>
  <si>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</si>
  <si>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</si>
  <si>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</si>
  <si>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</si>
  <si>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</si>
  <si>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</si>
  <si>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</si>
  <si>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</si>
  <si>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</si>
  <si>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</si>
  <si>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</si>
  <si>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</si>
  <si>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</si>
  <si>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</si>
  <si>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</si>
  <si>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</si>
  <si>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</si>
  <si>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</si>
  <si>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</si>
  <si>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</si>
  <si>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</si>
  <si>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</si>
  <si>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</si>
  <si>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</si>
  <si>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</si>
  <si>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</si>
  <si>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</si>
  <si>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</si>
  <si>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</si>
  <si>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</si>
  <si>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</si>
  <si>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</si>
  <si>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</si>
  <si>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</si>
  <si>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</si>
  <si>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</si>
  <si>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</si>
  <si>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</si>
  <si>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</si>
  <si>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</si>
  <si>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</si>
  <si>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</si>
  <si>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</si>
  <si>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</si>
  <si>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</si>
  <si>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</si>
  <si>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</si>
  <si>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</si>
  <si>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</si>
  <si>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</si>
  <si>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</si>
  <si>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</si>
  <si>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</si>
  <si>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</si>
  <si>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</si>
  <si>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</si>
  <si>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</si>
  <si>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</si>
  <si>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</si>
  <si>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</si>
  <si>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</si>
  <si>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</si>
  <si>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</si>
  <si>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</si>
  <si>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</si>
  <si>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</si>
  <si>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</si>
  <si>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</si>
  <si>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</si>
  <si>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</si>
  <si>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</si>
  <si>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</si>
  <si>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</si>
  <si>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</si>
  <si>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</si>
  <si>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</si>
  <si>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</si>
  <si>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</si>
  <si>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</si>
  <si>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</si>
  <si>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</si>
  <si>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</si>
  <si>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</si>
  <si>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</si>
  <si>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</si>
  <si>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</si>
  <si>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</si>
  <si>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</si>
  <si>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</si>
  <si>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</si>
  <si>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</si>
  <si>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</si>
  <si>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</si>
  <si>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</si>
  <si>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</si>
  <si>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</si>
  <si>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</si>
  <si>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</si>
  <si>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</si>
  <si>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</si>
  <si>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</si>
  <si>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</si>
  <si>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</si>
  <si>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</si>
  <si>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</si>
  <si>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</si>
  <si>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</si>
  <si>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</si>
  <si>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</si>
  <si>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</si>
  <si>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</si>
  <si>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</si>
  <si>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</si>
  <si>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</si>
  <si>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</si>
  <si>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</si>
  <si>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</si>
  <si>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</si>
  <si>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</si>
  <si>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</si>
  <si>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</si>
  <si>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</si>
  <si>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</si>
  <si>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</si>
  <si>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</si>
  <si>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</si>
  <si>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</si>
  <si>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</si>
  <si>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</si>
  <si>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</si>
  <si>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</si>
  <si>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</si>
  <si>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</si>
  <si>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</si>
  <si>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</si>
  <si>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</si>
  <si>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</si>
  <si>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</si>
  <si>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</si>
  <si>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</si>
  <si>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</si>
  <si>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</si>
  <si>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</si>
  <si>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</si>
  <si>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</si>
  <si>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</si>
  <si>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</si>
  <si>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</si>
  <si>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</si>
  <si>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</si>
  <si>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</si>
  <si>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</si>
  <si>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</si>
  <si>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</si>
  <si>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</si>
  <si>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</si>
  <si>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</si>
  <si>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</si>
  <si>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</si>
  <si>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</si>
  <si>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</si>
  <si>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</si>
  <si>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</si>
  <si>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</si>
  <si>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</si>
  <si>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</si>
  <si>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</si>
  <si>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</si>
  <si>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</si>
  <si>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</si>
  <si>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</si>
  <si>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</si>
  <si>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</si>
  <si>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</si>
  <si>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</si>
  <si>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</si>
  <si>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</si>
  <si>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</si>
  <si>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</si>
  <si>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</si>
  <si>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</si>
  <si>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</si>
  <si>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</si>
  <si>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</si>
  <si>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</si>
  <si>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</si>
  <si>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</si>
  <si>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</si>
  <si>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</si>
  <si>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</si>
  <si>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</si>
  <si>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</si>
  <si>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</si>
  <si>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</si>
  <si>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</si>
  <si>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</si>
  <si>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</si>
  <si>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</si>
  <si>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</si>
  <si>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</si>
  <si>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</si>
  <si>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</si>
  <si>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</si>
  <si>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</si>
  <si>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</si>
  <si>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</si>
  <si>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</si>
  <si>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</si>
  <si>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</si>
  <si>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</si>
  <si>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</si>
  <si>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</si>
  <si>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</si>
  <si>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</si>
  <si>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</si>
  <si>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</si>
  <si>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</si>
  <si>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</si>
  <si>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</si>
  <si>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</si>
  <si>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</si>
  <si>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</si>
  <si>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</si>
  <si>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</si>
  <si>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</si>
  <si>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</si>
  <si>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</si>
  <si>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</si>
  <si>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</si>
  <si>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</si>
  <si>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</si>
  <si>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</si>
  <si>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</si>
  <si>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</si>
  <si>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</si>
  <si>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</si>
  <si>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</si>
  <si>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</si>
  <si>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</si>
  <si>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</si>
  <si>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</si>
  <si>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</si>
  <si>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</si>
  <si>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</si>
  <si>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</si>
  <si>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</si>
  <si>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</si>
  <si>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</si>
  <si>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</si>
  <si>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</si>
  <si>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</si>
  <si>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</si>
  <si>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</si>
  <si>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</si>
  <si>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</si>
  <si>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</si>
  <si>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</si>
  <si>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</si>
  <si>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</si>
  <si>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</si>
  <si>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</si>
  <si>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</si>
  <si>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</si>
  <si>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</si>
  <si>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</si>
  <si>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</si>
  <si>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</si>
  <si>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</si>
  <si>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</si>
  <si>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</si>
  <si>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</si>
  <si>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</si>
  <si>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</si>
  <si>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</si>
  <si>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</si>
  <si>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</si>
  <si>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</si>
  <si>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</si>
  <si>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</si>
  <si>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</si>
  <si>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</si>
  <si>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</si>
  <si>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</si>
  <si>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</si>
  <si>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</si>
  <si>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</si>
  <si>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</si>
  <si>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</si>
  <si>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</si>
  <si>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</si>
  <si>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</si>
  <si>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</si>
  <si>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</si>
  <si>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</si>
  <si>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</si>
  <si>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</si>
  <si>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</si>
  <si>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</si>
  <si>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</si>
  <si>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</si>
  <si>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</si>
  <si>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</si>
  <si>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</si>
  <si>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</si>
  <si>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</si>
  <si>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</si>
  <si>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</si>
  <si>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</si>
  <si>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</si>
  <si>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</si>
  <si>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</si>
  <si>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</si>
  <si>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</si>
  <si>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</si>
  <si>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</si>
  <si>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</si>
  <si>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</si>
  <si>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</si>
  <si>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</si>
  <si>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</si>
  <si>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</si>
  <si>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</si>
  <si>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</si>
  <si>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</si>
  <si>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</si>
  <si>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</si>
  <si>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</si>
  <si>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</si>
  <si>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</si>
  <si>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</si>
  <si>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</si>
  <si>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</si>
  <si>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</si>
  <si>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</si>
  <si>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</si>
  <si>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</si>
  <si>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</si>
  <si>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</si>
  <si>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</si>
  <si>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</si>
  <si>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</si>
  <si>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</si>
  <si>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</si>
  <si>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</si>
  <si>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</si>
  <si>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</si>
  <si>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</si>
  <si>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</si>
  <si>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</si>
  <si>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</si>
  <si>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</si>
  <si>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</si>
  <si>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</si>
  <si>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</si>
  <si>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</si>
  <si>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</si>
  <si>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</si>
  <si>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</si>
  <si>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</si>
  <si>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</si>
  <si>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</si>
  <si>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</si>
  <si>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</si>
  <si>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</si>
  <si>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</si>
  <si>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</si>
  <si>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</si>
  <si>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</si>
  <si>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</si>
  <si>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</si>
  <si>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</si>
  <si>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</si>
  <si>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</si>
  <si>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</si>
  <si>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</si>
  <si>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</si>
  <si>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</si>
  <si>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</si>
  <si>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</si>
  <si>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</si>
  <si>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</si>
  <si>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</si>
  <si>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</si>
  <si>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</si>
  <si>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</si>
  <si>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</si>
  <si>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</si>
  <si>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</si>
  <si>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</si>
  <si>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</si>
  <si>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</si>
  <si>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</si>
  <si>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</si>
  <si>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</si>
  <si>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</si>
  <si>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</si>
  <si>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</si>
  <si>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</si>
  <si>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</si>
  <si>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</si>
  <si>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</si>
  <si>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</si>
  <si>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</si>
  <si>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</si>
  <si>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</si>
  <si>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</si>
  <si>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</si>
  <si>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</si>
  <si>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</si>
  <si>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</si>
  <si>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</si>
  <si>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</si>
  <si>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</si>
  <si>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</si>
  <si>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</si>
  <si>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</si>
  <si>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</si>
  <si>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</si>
  <si>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</si>
  <si>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</si>
  <si>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</si>
  <si>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</si>
  <si>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</si>
  <si>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</si>
  <si>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</si>
  <si>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</si>
  <si>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</si>
  <si>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</si>
  <si>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</si>
  <si>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</si>
  <si>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</si>
  <si>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</si>
  <si>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</si>
  <si>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</si>
  <si>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</si>
  <si>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</si>
  <si>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</si>
  <si>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</si>
  <si>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</si>
  <si>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</si>
  <si>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</si>
  <si>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</si>
  <si>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</si>
  <si>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</si>
  <si>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</si>
  <si>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</si>
  <si>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</si>
  <si>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</si>
  <si>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</si>
  <si>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</si>
  <si>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</si>
  <si>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</si>
  <si>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</si>
  <si>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</si>
  <si>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</si>
  <si>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</si>
  <si>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</si>
  <si>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</si>
  <si>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</si>
  <si>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</si>
  <si>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</si>
  <si>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</si>
  <si>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</si>
  <si>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</si>
  <si>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</si>
  <si>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</si>
  <si>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</si>
  <si>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</si>
  <si>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</si>
  <si>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</si>
  <si>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</si>
  <si>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</si>
  <si>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</si>
  <si>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</si>
  <si>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</si>
  <si>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</si>
  <si>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</si>
  <si>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</si>
  <si>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</si>
  <si>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</si>
  <si>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</si>
  <si>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</si>
  <si>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</si>
  <si>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</si>
  <si>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</si>
  <si>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</si>
  <si>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</si>
  <si>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</si>
  <si>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</si>
  <si>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</si>
  <si>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</si>
  <si>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</si>
  <si>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</si>
  <si>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</si>
  <si>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</si>
  <si>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</si>
  <si>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</si>
  <si>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</si>
  <si>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</si>
  <si>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</si>
  <si>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</si>
  <si>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</si>
  <si>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</si>
  <si>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</si>
  <si>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</si>
  <si>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</si>
  <si>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</si>
  <si>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</si>
  <si>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</si>
  <si>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</si>
  <si>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</si>
  <si>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</si>
  <si>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</si>
  <si>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</si>
  <si>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</si>
  <si>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</si>
  <si>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</si>
  <si>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</si>
  <si>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</si>
  <si>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</si>
  <si>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</si>
  <si>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</si>
  <si>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</si>
  <si>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</si>
  <si>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</si>
  <si>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</si>
  <si>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</si>
  <si>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</si>
  <si>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</si>
  <si>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</si>
  <si>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</si>
  <si>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</si>
  <si>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</si>
  <si>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</si>
  <si>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</si>
  <si>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</si>
  <si>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</si>
  <si>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</si>
  <si>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</si>
  <si>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</si>
  <si>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</si>
  <si>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</si>
  <si>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</si>
  <si>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</si>
  <si>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</si>
  <si>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</si>
  <si>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</si>
  <si>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</si>
  <si>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</si>
  <si>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</si>
  <si>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</si>
  <si>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</si>
  <si>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</si>
  <si>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</si>
  <si>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</si>
  <si>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</si>
  <si>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</si>
  <si>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</si>
  <si>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</si>
  <si>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</si>
  <si>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</si>
  <si>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</si>
  <si>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</si>
  <si>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</si>
  <si>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</si>
  <si>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</si>
  <si>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</si>
  <si>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</si>
  <si>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</si>
  <si>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</si>
  <si>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</si>
  <si>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</si>
  <si>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</si>
  <si>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</si>
  <si>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</si>
  <si>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</si>
  <si>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</si>
  <si>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</si>
  <si>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</si>
  <si>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</si>
  <si>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</si>
  <si>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</si>
  <si>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</si>
  <si>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</si>
  <si>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</si>
  <si>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</si>
  <si>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</si>
  <si>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</si>
  <si>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</si>
  <si>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</si>
  <si>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</si>
  <si>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</si>
  <si>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</si>
  <si>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</si>
  <si>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</si>
  <si>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</si>
  <si>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</si>
  <si>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</si>
  <si>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</si>
  <si>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</si>
  <si>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</si>
  <si>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</si>
  <si>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</si>
  <si>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</si>
  <si>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</si>
  <si>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</si>
  <si>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</si>
  <si>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</si>
  <si>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</si>
  <si>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</si>
  <si>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</si>
  <si>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</si>
  <si>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</si>
  <si>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</si>
  <si>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</si>
  <si>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</si>
  <si>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</si>
  <si>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</si>
  <si>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</si>
  <si>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</si>
  <si>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</si>
  <si>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</si>
  <si>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</si>
  <si>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</si>
  <si>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</si>
  <si>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</si>
  <si>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</si>
  <si>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</si>
  <si>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</si>
  <si>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</si>
  <si>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</si>
  <si>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</si>
  <si>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</si>
  <si>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</si>
  <si>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</si>
  <si>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</si>
  <si>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</si>
  <si>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</si>
  <si>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</si>
  <si>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</si>
  <si>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</si>
  <si>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</si>
  <si>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</si>
  <si>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</si>
  <si>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</si>
  <si>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</si>
  <si>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</si>
  <si>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</si>
  <si>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</si>
  <si>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</si>
  <si>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</si>
  <si>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</si>
  <si>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</si>
  <si>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</si>
  <si>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</si>
  <si>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</si>
  <si>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</si>
  <si>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</si>
  <si>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</si>
  <si>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</si>
  <si>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</si>
  <si>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</si>
  <si>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</si>
  <si>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</si>
  <si>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</si>
  <si>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</si>
  <si>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</si>
  <si>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</si>
  <si>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</si>
  <si>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</si>
  <si>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</si>
  <si>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</si>
  <si>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</si>
  <si>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</si>
  <si>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</si>
  <si>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</si>
  <si>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</si>
  <si>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</si>
  <si>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</si>
  <si>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</si>
  <si>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</si>
  <si>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</si>
  <si>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</si>
  <si>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</si>
  <si>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</si>
  <si>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</si>
  <si>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</si>
  <si>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</si>
  <si>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</si>
  <si>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</si>
  <si>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</si>
  <si>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</si>
  <si>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</si>
  <si>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</si>
  <si>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</si>
  <si>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</si>
  <si>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</si>
  <si>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</si>
  <si>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</si>
  <si>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</si>
  <si>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</si>
  <si>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</si>
  <si>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</si>
  <si>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</si>
  <si>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</si>
  <si>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</si>
  <si>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</si>
  <si>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</si>
  <si>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</si>
  <si>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</si>
  <si>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</si>
  <si>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</si>
  <si>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</si>
  <si>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</si>
  <si>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</si>
  <si>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</si>
  <si>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</si>
  <si>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</si>
  <si>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</si>
  <si>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</si>
  <si>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</si>
  <si>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</si>
  <si>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</si>
  <si>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</si>
  <si>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</si>
  <si>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</si>
  <si>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</si>
  <si>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</si>
  <si>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</si>
  <si>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</si>
  <si>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</si>
  <si>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</si>
  <si>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</si>
  <si>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</si>
  <si>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</si>
  <si>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</si>
  <si>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</si>
  <si>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</si>
  <si>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</si>
  <si>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</si>
  <si>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</si>
  <si>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</si>
  <si>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</si>
  <si>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</si>
  <si>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</si>
  <si>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</si>
  <si>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</si>
  <si>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</si>
  <si>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</si>
  <si>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</si>
  <si>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</si>
  <si>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</si>
  <si>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</si>
  <si>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</si>
  <si>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</si>
  <si>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</si>
  <si>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</si>
  <si>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</si>
  <si>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</si>
  <si>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</si>
  <si>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</si>
  <si>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</si>
  <si>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</si>
  <si>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</si>
  <si>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</si>
  <si>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</si>
  <si>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</si>
  <si>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</si>
  <si>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</si>
  <si>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</si>
  <si>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</si>
  <si>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</si>
  <si>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</si>
  <si>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</si>
  <si>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</si>
  <si>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</si>
  <si>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</si>
  <si>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</si>
  <si>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</si>
  <si>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</si>
  <si>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</si>
  <si>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</si>
  <si>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</si>
  <si>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</si>
  <si>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</si>
  <si>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</si>
  <si>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</si>
  <si>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</si>
  <si>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</si>
  <si>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</si>
  <si>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</si>
  <si>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</si>
  <si>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</si>
  <si>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</si>
  <si>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</si>
  <si>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</si>
  <si>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</si>
  <si>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</si>
  <si>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</si>
  <si>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</si>
  <si>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</si>
  <si>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</si>
  <si>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</si>
  <si>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</si>
  <si>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</si>
  <si>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</si>
  <si>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</si>
  <si>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</si>
  <si>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</si>
  <si>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</si>
  <si>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</si>
  <si>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</si>
  <si>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</si>
  <si>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</si>
  <si>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</si>
  <si>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</si>
  <si>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</si>
  <si>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</si>
  <si>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</si>
  <si>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</si>
  <si>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</si>
  <si>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</si>
  <si>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</si>
  <si>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</si>
  <si>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</si>
  <si>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</si>
  <si>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</si>
  <si>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</si>
  <si>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</si>
  <si>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</si>
  <si>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</si>
  <si>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</si>
  <si>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</si>
  <si>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</si>
  <si>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</si>
  <si>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</si>
  <si>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</si>
  <si>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</si>
  <si>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</si>
  <si>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</si>
  <si>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</si>
  <si>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</si>
  <si>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</si>
  <si>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</si>
  <si>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</si>
  <si>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</si>
  <si>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</si>
  <si>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</si>
  <si>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</si>
  <si>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</si>
  <si>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</si>
  <si>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</si>
  <si>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</si>
  <si>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</si>
  <si>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</si>
  <si>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</si>
  <si>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</si>
  <si>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</si>
  <si>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</si>
  <si>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</si>
  <si>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</si>
  <si>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</si>
  <si>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</si>
  <si>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</si>
  <si>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</si>
  <si>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</si>
  <si>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</si>
  <si>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</si>
  <si>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</si>
  <si>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</si>
  <si>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</si>
  <si>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</si>
  <si>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</si>
  <si>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</si>
  <si>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</si>
  <si>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</si>
  <si>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</si>
  <si>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</si>
  <si>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</si>
  <si>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</si>
  <si>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</si>
  <si>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</si>
  <si>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</si>
  <si>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</si>
  <si>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</si>
  <si>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</si>
  <si>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</si>
  <si>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</si>
  <si>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</si>
  <si>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</si>
  <si>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</si>
  <si>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</si>
  <si>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</si>
  <si>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</si>
  <si>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</si>
  <si>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</si>
  <si>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</si>
  <si>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</si>
  <si>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</si>
  <si>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</si>
  <si>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</si>
  <si>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</si>
  <si>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</si>
  <si>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</si>
  <si>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</si>
  <si>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</si>
  <si>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</si>
  <si>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</si>
  <si>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</si>
  <si>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</si>
  <si>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</si>
  <si>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</si>
  <si>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</si>
  <si>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</si>
  <si>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</si>
  <si>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</si>
  <si>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</si>
  <si>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</si>
  <si>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</si>
  <si>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</si>
  <si>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</si>
  <si>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</si>
  <si>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</si>
  <si>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</si>
  <si>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</si>
  <si>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</si>
  <si>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</si>
  <si>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</si>
  <si>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</si>
  <si>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</si>
  <si>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</si>
  <si>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</si>
  <si>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</si>
  <si>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</si>
  <si>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</si>
  <si>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</si>
  <si>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</si>
  <si>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</si>
  <si>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</si>
  <si>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</si>
  <si>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</si>
  <si>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</si>
  <si>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</si>
  <si>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</si>
  <si>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</si>
  <si>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</si>
  <si>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</si>
  <si>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</si>
  <si>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</si>
  <si>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</si>
  <si>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</si>
  <si>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</si>
  <si>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</si>
  <si>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</si>
  <si>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</si>
  <si>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</si>
  <si>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</si>
  <si>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</si>
  <si>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</si>
  <si>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</si>
  <si>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</si>
  <si>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</si>
  <si>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</si>
  <si>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</si>
  <si>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</si>
  <si>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</si>
  <si>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</si>
  <si>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</si>
  <si>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</si>
  <si>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</si>
  <si>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</si>
  <si>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</si>
  <si>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</si>
  <si>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</si>
  <si>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</si>
  <si>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</si>
  <si>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</si>
  <si>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</si>
  <si>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</si>
  <si>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</si>
  <si>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</si>
  <si>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</si>
  <si>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</si>
  <si>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</si>
  <si>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</si>
  <si>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</si>
  <si>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</si>
  <si>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</si>
  <si>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</si>
  <si>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</si>
  <si>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</si>
  <si>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</si>
  <si>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</si>
  <si>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</si>
  <si>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</si>
  <si>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</si>
  <si>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</si>
  <si>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</si>
  <si>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</si>
  <si>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</si>
  <si>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</si>
  <si>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</si>
  <si>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</si>
  <si>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</si>
  <si>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</si>
  <si>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</si>
  <si>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</si>
  <si>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</si>
  <si>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</si>
  <si>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</si>
  <si>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</si>
  <si>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</si>
  <si>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</si>
  <si>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</si>
  <si>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</si>
  <si>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</si>
  <si>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</si>
  <si>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</si>
  <si>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</si>
  <si>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</si>
  <si>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</si>
  <si>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</si>
  <si>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</si>
  <si>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</si>
  <si>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</si>
  <si>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</si>
  <si>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</si>
  <si>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</si>
  <si>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</si>
  <si>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</si>
  <si>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</si>
  <si>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</si>
  <si>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</si>
  <si>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</si>
  <si>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</si>
  <si>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</si>
  <si>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</si>
  <si>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</si>
  <si>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</si>
  <si>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</si>
  <si>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</si>
  <si>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</si>
  <si>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</si>
  <si>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</si>
  <si>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</si>
  <si>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</si>
  <si>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</si>
  <si>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</si>
  <si>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</si>
  <si>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</si>
  <si>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</si>
  <si>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</si>
  <si>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</si>
  <si>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</si>
  <si>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</si>
  <si>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</si>
  <si>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</si>
  <si>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</si>
  <si>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</si>
  <si>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</si>
  <si>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</si>
  <si>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</si>
  <si>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</si>
  <si>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</si>
  <si>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</si>
  <si>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</si>
  <si>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</si>
  <si>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</si>
  <si>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</si>
  <si>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</si>
  <si>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</si>
  <si>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</si>
  <si>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</si>
  <si>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</si>
  <si>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</si>
  <si>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</si>
  <si>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</si>
  <si>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</si>
  <si>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</si>
  <si>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</si>
  <si>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</si>
  <si>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</si>
  <si>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</si>
  <si>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</si>
  <si>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</si>
  <si>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</si>
  <si>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</si>
  <si>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</si>
  <si>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</si>
  <si>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</si>
  <si>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</si>
  <si>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</si>
  <si>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</si>
  <si>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</si>
  <si>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</si>
  <si>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</si>
  <si>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</si>
  <si>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</si>
  <si>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</si>
  <si>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</si>
  <si>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</si>
  <si>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</si>
  <si>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</si>
  <si>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</si>
  <si>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</si>
  <si>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</si>
  <si>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</si>
  <si>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</si>
  <si>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</si>
  <si>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</si>
  <si>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</si>
  <si>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</si>
  <si>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</si>
  <si>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</si>
  <si>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</si>
  <si>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</si>
  <si>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</si>
  <si>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</si>
  <si>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</si>
  <si>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</si>
  <si>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</si>
  <si>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</si>
  <si>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</si>
  <si>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</si>
  <si>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</si>
  <si>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</si>
  <si>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</si>
  <si>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</si>
  <si>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</si>
  <si>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</si>
  <si>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</si>
  <si>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</si>
  <si>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</si>
  <si>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</si>
  <si>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</si>
  <si>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</si>
  <si>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</si>
  <si>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</si>
  <si>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</si>
  <si>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</si>
  <si>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</si>
  <si>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</si>
  <si>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</si>
  <si>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</si>
  <si>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</si>
  <si>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</si>
  <si>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</si>
  <si>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</si>
  <si>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</si>
  <si>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</si>
  <si>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</si>
  <si>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</si>
  <si>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</si>
  <si>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</si>
  <si>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</si>
  <si>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</si>
  <si>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</si>
  <si>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</si>
  <si>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</si>
  <si>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</si>
  <si>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</si>
  <si>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</si>
  <si>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</si>
  <si>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</si>
  <si>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</si>
  <si>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</si>
  <si>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</si>
  <si>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</si>
  <si>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</si>
  <si>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</si>
  <si>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</si>
  <si>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</si>
  <si>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</si>
  <si>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</si>
  <si>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</si>
  <si>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</si>
  <si>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</si>
  <si>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</si>
  <si>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</si>
  <si>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</si>
  <si>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</si>
  <si>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</si>
  <si>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</si>
  <si>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</si>
  <si>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</si>
  <si>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</si>
  <si>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</si>
  <si>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</si>
  <si>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</si>
  <si>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</si>
  <si>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</si>
  <si>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</si>
  <si>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</si>
  <si>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</si>
  <si>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</si>
  <si>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</si>
  <si>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</si>
  <si>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</si>
  <si>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</si>
  <si>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</si>
  <si>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</si>
  <si>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</si>
  <si>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</si>
  <si>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</si>
  <si>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</si>
  <si>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</si>
  <si>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</si>
  <si>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</si>
  <si>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</si>
  <si>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</si>
  <si>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</si>
  <si>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</si>
  <si>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</si>
  <si>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</si>
  <si>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</si>
  <si>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</si>
  <si>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</si>
  <si>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</si>
  <si>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</si>
  <si>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</si>
  <si>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</si>
  <si>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</si>
  <si>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</si>
  <si>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</si>
  <si>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</si>
  <si>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</si>
  <si>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</si>
  <si>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</si>
  <si>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</si>
  <si>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</si>
  <si>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</si>
  <si>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</si>
  <si>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</si>
  <si>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</si>
  <si>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</si>
  <si>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</si>
  <si>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</si>
  <si>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</si>
  <si>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</si>
  <si>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</si>
  <si>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</si>
  <si>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</si>
  <si>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</si>
  <si>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</si>
  <si>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</si>
  <si>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</si>
  <si>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</si>
  <si>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</si>
  <si>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</si>
  <si>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</si>
  <si>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</si>
  <si>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</si>
  <si>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</si>
  <si>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</si>
  <si>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</si>
  <si>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</si>
  <si>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</si>
  <si>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</si>
  <si>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</si>
  <si>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</si>
  <si>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</si>
  <si>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</si>
  <si>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</si>
  <si>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</si>
  <si>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</si>
  <si>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</si>
  <si>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</si>
  <si>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</si>
  <si>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</si>
  <si>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</si>
  <si>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</si>
  <si>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</si>
  <si>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</si>
  <si>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</si>
  <si>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</si>
  <si>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</si>
  <si>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</si>
  <si>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</si>
  <si>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</si>
  <si>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</si>
  <si>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</si>
  <si>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</si>
  <si>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</si>
  <si>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</si>
  <si>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</si>
  <si>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</si>
  <si>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</si>
  <si>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</si>
  <si>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</si>
  <si>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</si>
  <si>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</si>
  <si>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</si>
  <si>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</si>
  <si>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</si>
  <si>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</si>
  <si>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</si>
  <si>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</si>
  <si>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</si>
  <si>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</si>
  <si>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</si>
  <si>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</si>
  <si>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</si>
  <si>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</si>
  <si>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</si>
  <si>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</si>
  <si>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</si>
  <si>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</si>
  <si>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</si>
  <si>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</si>
  <si>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</si>
  <si>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</si>
  <si>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</si>
  <si>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</si>
  <si>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</si>
  <si>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</si>
  <si>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</si>
  <si>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</si>
  <si>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</si>
  <si>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</si>
  <si>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</si>
  <si>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</si>
  <si>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</si>
  <si>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</si>
  <si>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</si>
  <si>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</si>
  <si>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</si>
  <si>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</si>
  <si>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</si>
  <si>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</si>
  <si>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</si>
  <si>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</si>
  <si>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</si>
  <si>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</si>
  <si>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</si>
  <si>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</si>
  <si>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</si>
  <si>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</si>
  <si>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</si>
  <si>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</si>
  <si>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</si>
  <si>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</si>
  <si>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</si>
  <si>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</si>
  <si>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</si>
  <si>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</si>
  <si>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</si>
  <si>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</si>
  <si>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</si>
  <si>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</si>
  <si>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</si>
  <si>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</si>
  <si>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</si>
  <si>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</si>
  <si>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</si>
  <si>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</si>
  <si>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</si>
  <si>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</si>
  <si>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</si>
  <si>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</si>
  <si>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</si>
  <si>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</si>
  <si>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</si>
  <si>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</si>
  <si>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</si>
  <si>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</si>
  <si>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</si>
  <si>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</si>
  <si>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</si>
  <si>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</si>
  <si>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</si>
  <si>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</si>
  <si>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</si>
  <si>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</si>
  <si>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</si>
  <si>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</si>
  <si>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</si>
  <si>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</si>
  <si>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</si>
  <si>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</si>
  <si>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</si>
  <si>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</si>
  <si>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</si>
  <si>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</si>
  <si>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</si>
  <si>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</si>
  <si>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</si>
  <si>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</si>
  <si>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</si>
  <si>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</si>
  <si>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</si>
  <si>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</si>
  <si>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</si>
  <si>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</si>
  <si>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</si>
  <si>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</si>
  <si>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</si>
  <si>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</si>
  <si>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</si>
  <si>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</si>
  <si>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</si>
  <si>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</si>
  <si>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</si>
  <si>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</si>
  <si>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</si>
  <si>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</si>
  <si>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</si>
  <si>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</si>
  <si>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</si>
  <si>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</si>
  <si>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</si>
  <si>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</si>
  <si>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</si>
  <si>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</si>
  <si>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</si>
  <si>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</si>
  <si>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</si>
  <si>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</si>
  <si>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</si>
  <si>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</si>
  <si>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</si>
  <si>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</si>
  <si>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</si>
  <si>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</si>
  <si>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</si>
  <si>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</si>
  <si>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</si>
  <si>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</si>
  <si>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</si>
  <si>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</si>
  <si>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</si>
  <si>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</si>
  <si>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</si>
  <si>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</si>
  <si>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</si>
  <si>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</si>
  <si>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</si>
  <si>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</si>
  <si>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</si>
  <si>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</si>
  <si>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</si>
  <si>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</si>
  <si>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</si>
  <si>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</si>
  <si>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</si>
  <si>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</si>
  <si>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</si>
  <si>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</si>
  <si>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</si>
  <si>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</si>
  <si>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</si>
  <si>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</si>
  <si>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</si>
  <si>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</si>
  <si>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</si>
  <si>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</si>
  <si>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</si>
  <si>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</si>
  <si>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</si>
  <si>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</si>
  <si>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</si>
  <si>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</si>
  <si>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</si>
  <si>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</si>
  <si>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</si>
  <si>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</si>
  <si>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</si>
  <si>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</si>
  <si>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</si>
  <si>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</si>
  <si>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</si>
  <si>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</si>
  <si>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</si>
  <si>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</si>
  <si>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</si>
  <si>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</si>
  <si>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</si>
  <si>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</si>
  <si>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</si>
  <si>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</si>
  <si>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</si>
  <si>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</si>
  <si>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</si>
  <si>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</si>
  <si>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</si>
  <si>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</si>
  <si>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</si>
  <si>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</si>
  <si>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</si>
  <si>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</si>
  <si>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</si>
  <si>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</si>
  <si>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</si>
  <si>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</si>
  <si>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</si>
  <si>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</si>
  <si>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</si>
  <si>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</si>
  <si>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</si>
  <si>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</si>
  <si>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</si>
  <si>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</si>
  <si>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</si>
  <si>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</si>
  <si>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</si>
  <si>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</si>
  <si>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</si>
  <si>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</si>
  <si>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</si>
  <si>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</si>
  <si>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</si>
  <si>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</si>
  <si>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</si>
  <si>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</si>
  <si>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</si>
  <si>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</si>
  <si>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</si>
  <si>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</si>
  <si>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</si>
  <si>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</si>
  <si>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</si>
  <si>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</si>
  <si>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</si>
  <si>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</si>
  <si>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</si>
  <si>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</si>
  <si>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</si>
  <si>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</si>
  <si>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</si>
  <si>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</si>
  <si>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</si>
  <si>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</si>
  <si>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</si>
  <si>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</si>
  <si>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</si>
  <si>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</si>
  <si>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</si>
  <si>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</si>
  <si>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</si>
  <si>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</si>
  <si>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</si>
  <si>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</si>
  <si>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</si>
  <si>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</si>
  <si>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</si>
  <si>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</si>
  <si>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</si>
  <si>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</si>
  <si>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</si>
  <si>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</si>
  <si>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</si>
  <si>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</si>
  <si>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</si>
  <si>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</si>
  <si>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</si>
  <si>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</si>
  <si>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</si>
  <si>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</si>
  <si>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</si>
  <si>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</si>
  <si>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</si>
  <si>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</si>
  <si>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</si>
  <si>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</si>
  <si>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</si>
  <si>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</si>
  <si>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</si>
  <si>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</si>
  <si>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</si>
  <si>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</si>
  <si>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</si>
  <si>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</si>
  <si>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</si>
  <si>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</si>
  <si>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</si>
  <si>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</si>
  <si>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</si>
  <si>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</si>
  <si>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</si>
  <si>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</si>
  <si>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</si>
  <si>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</si>
  <si>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</si>
  <si>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</si>
  <si>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</si>
  <si>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</si>
  <si>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</si>
  <si>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</si>
  <si>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</si>
  <si>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</si>
  <si>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</si>
  <si>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</si>
  <si>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</si>
  <si>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</si>
  <si>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</si>
  <si>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</si>
  <si>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</si>
  <si>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</si>
  <si>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</si>
  <si>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</si>
  <si>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</si>
  <si>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</si>
  <si>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</si>
  <si>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</si>
  <si>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</si>
  <si>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</si>
  <si>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</si>
  <si>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</si>
  <si>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</si>
  <si>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</si>
  <si>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</si>
  <si>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</si>
  <si>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</si>
  <si>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</si>
  <si>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</si>
  <si>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</si>
  <si>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</si>
  <si>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</si>
  <si>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</si>
  <si>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</si>
  <si>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</si>
  <si>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</si>
  <si>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</si>
  <si>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</si>
  <si>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</si>
  <si>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</si>
  <si>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</si>
  <si>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</si>
  <si>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</si>
  <si>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</si>
  <si>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</si>
  <si>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</si>
  <si>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</si>
  <si>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</si>
  <si>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</si>
  <si>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</si>
  <si>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</si>
  <si>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</si>
  <si>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</si>
  <si>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</si>
  <si>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</si>
  <si>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</si>
  <si>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</si>
  <si>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</si>
  <si>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</si>
  <si>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</si>
  <si>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</si>
  <si>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</si>
  <si>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</si>
  <si>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</si>
  <si>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</si>
  <si>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</si>
  <si>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</si>
  <si>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</si>
  <si>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</si>
  <si>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</si>
  <si>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</si>
  <si>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</si>
  <si>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</si>
  <si>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</si>
  <si>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</si>
  <si>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</si>
  <si>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</si>
  <si>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</si>
  <si>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</si>
  <si>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</si>
  <si>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</si>
  <si>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</si>
  <si>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</si>
  <si>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</si>
  <si>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</si>
  <si>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</si>
  <si>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</si>
  <si>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</si>
  <si>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</si>
  <si>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</si>
  <si>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</si>
  <si>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</si>
  <si>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</si>
  <si>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</si>
  <si>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</si>
  <si>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</si>
  <si>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</si>
  <si>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</si>
  <si>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</si>
  <si>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</si>
  <si>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</si>
  <si>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</si>
  <si>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</si>
  <si>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</si>
  <si>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</si>
  <si>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</si>
  <si>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</si>
  <si>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</si>
  <si>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</si>
  <si>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</si>
  <si>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</si>
  <si>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</si>
  <si>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</si>
  <si>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</si>
  <si>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</si>
  <si>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</si>
  <si>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</si>
  <si>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</si>
  <si>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</si>
  <si>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</si>
  <si>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</si>
  <si>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</si>
  <si>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</si>
  <si>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</si>
  <si>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</si>
  <si>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</si>
  <si>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</si>
  <si>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</si>
  <si>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</si>
  <si>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</si>
  <si>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</si>
  <si>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</si>
  <si>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</si>
  <si>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</si>
  <si>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</si>
  <si>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</si>
  <si>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</si>
  <si>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</si>
  <si>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</si>
  <si>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</si>
  <si>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</si>
  <si>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</si>
  <si>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</si>
  <si>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</si>
  <si>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</si>
  <si>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</si>
  <si>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</si>
  <si>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</si>
  <si>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</si>
  <si>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</si>
  <si>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</si>
  <si>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</si>
  <si>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</si>
  <si>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</si>
  <si>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</si>
  <si>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</si>
  <si>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</si>
  <si>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</si>
  <si>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</si>
  <si>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</si>
  <si>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</si>
  <si>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</si>
  <si>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</si>
  <si>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</si>
  <si>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</si>
  <si>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</si>
  <si>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</si>
  <si>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</si>
  <si>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</si>
  <si>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</si>
  <si>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</si>
  <si>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</si>
  <si>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</si>
  <si>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</si>
  <si>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</si>
  <si>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</si>
  <si>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</si>
  <si>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</si>
  <si>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</si>
  <si>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</si>
  <si>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</si>
  <si>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</si>
  <si>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</si>
  <si>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</si>
  <si>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</si>
  <si>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</si>
  <si>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</si>
  <si>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</si>
  <si>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</si>
  <si>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</si>
  <si>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</si>
  <si>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</si>
  <si>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</si>
  <si>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</si>
  <si>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</si>
  <si>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</si>
  <si>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</si>
  <si>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</si>
  <si>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</si>
  <si>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</si>
  <si>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</si>
  <si>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</si>
  <si>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</si>
  <si>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</si>
  <si>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</si>
  <si>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</si>
  <si>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</si>
  <si>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</si>
  <si>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</si>
  <si>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</si>
  <si>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</si>
  <si>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</si>
  <si>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</si>
  <si>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</si>
  <si>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</si>
  <si>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</si>
  <si>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</si>
  <si>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</si>
  <si>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</si>
  <si>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</si>
  <si>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</si>
  <si>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</si>
  <si>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</si>
  <si>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</si>
  <si>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</si>
  <si>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</si>
  <si>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</si>
  <si>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</si>
  <si>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</si>
  <si>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</si>
  <si>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</si>
  <si>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</si>
  <si>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</si>
  <si>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</si>
  <si>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</si>
  <si>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</si>
  <si>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</si>
  <si>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</si>
  <si>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</si>
  <si>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</si>
  <si>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</si>
  <si>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</si>
  <si>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</si>
  <si>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</si>
  <si>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</si>
  <si>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</si>
  <si>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</si>
  <si>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</si>
  <si>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</si>
  <si>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</si>
  <si>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</si>
  <si>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</si>
  <si>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</si>
  <si>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</si>
  <si>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</si>
  <si>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</si>
  <si>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</si>
  <si>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</si>
  <si>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</si>
  <si>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</si>
  <si>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</si>
  <si>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</si>
  <si>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</si>
  <si>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</si>
  <si>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</si>
  <si>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</si>
  <si>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</si>
  <si>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</si>
  <si>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</si>
  <si>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</si>
  <si>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</si>
  <si>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</si>
  <si>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</si>
  <si>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</si>
  <si>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</si>
  <si>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</si>
  <si>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</si>
  <si>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</si>
  <si>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</si>
  <si>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</si>
  <si>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</si>
  <si>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</si>
  <si>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</si>
  <si>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</si>
  <si>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</si>
  <si>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</si>
  <si>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</si>
  <si>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</si>
  <si>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</si>
  <si>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</si>
  <si>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</si>
  <si>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</si>
  <si>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</si>
  <si>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</si>
  <si>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</si>
  <si>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</si>
  <si>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</si>
  <si>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</si>
  <si>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</si>
  <si>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</si>
  <si>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</si>
  <si>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</si>
  <si>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</si>
  <si>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</si>
  <si>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</si>
  <si>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</si>
  <si>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</si>
  <si>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</si>
  <si>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</si>
  <si>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</si>
  <si>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</si>
  <si>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</si>
  <si>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</si>
  <si>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</si>
  <si>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</si>
  <si>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</si>
  <si>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</si>
  <si>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</si>
  <si>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</si>
  <si>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</si>
  <si>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</si>
  <si>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</si>
  <si>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</si>
  <si>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</si>
  <si>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</si>
  <si>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</si>
  <si>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</si>
  <si>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</si>
  <si>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</si>
  <si>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</si>
  <si>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</si>
  <si>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</si>
  <si>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</si>
  <si>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</si>
  <si>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</si>
  <si>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</si>
  <si>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</si>
  <si>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</si>
  <si>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</si>
  <si>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</si>
  <si>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</si>
  <si>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</si>
  <si>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</si>
  <si>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</si>
  <si>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</si>
  <si>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</si>
  <si>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</si>
  <si>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</si>
  <si>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</si>
  <si>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</si>
  <si>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</si>
  <si>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</si>
  <si>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</si>
  <si>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</si>
  <si>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</si>
  <si>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</si>
  <si>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</si>
  <si>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</si>
  <si>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</si>
  <si>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</si>
  <si>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</si>
  <si>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</si>
  <si>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</si>
  <si>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</si>
  <si>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</si>
  <si>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</si>
  <si>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</si>
  <si>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</si>
  <si>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</si>
  <si>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</si>
  <si>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</si>
  <si>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</si>
  <si>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</si>
  <si>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</si>
  <si>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</si>
  <si>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</si>
  <si>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</si>
  <si>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</si>
  <si>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</si>
  <si>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</si>
  <si>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</si>
  <si>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</si>
  <si>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</si>
  <si>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</si>
  <si>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</si>
  <si>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</si>
  <si>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</si>
  <si>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</si>
  <si>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</si>
  <si>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</si>
  <si>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</si>
  <si>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</si>
  <si>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</si>
  <si>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</si>
  <si>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</si>
  <si>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</si>
  <si>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</si>
  <si>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</si>
  <si>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</si>
  <si>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</si>
  <si>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</si>
  <si>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</si>
  <si>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</si>
  <si>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</si>
  <si>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</si>
  <si>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</si>
  <si>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</si>
  <si>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</si>
  <si>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</si>
  <si>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</si>
  <si>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</si>
  <si>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</si>
  <si>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</si>
  <si>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</si>
  <si>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</si>
  <si>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</si>
  <si>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</si>
  <si>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</si>
  <si>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</si>
  <si>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</si>
  <si>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</si>
  <si>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</si>
  <si>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</si>
  <si>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</si>
  <si>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</si>
  <si>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</si>
  <si>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</si>
  <si>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</si>
  <si>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</si>
  <si>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</si>
  <si>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</si>
  <si>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</si>
  <si>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</si>
  <si>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</si>
  <si>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</si>
  <si>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</si>
  <si>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</si>
  <si>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</si>
  <si>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</si>
  <si>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</si>
  <si>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</si>
  <si>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</si>
  <si>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</si>
  <si>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</si>
  <si>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</si>
  <si>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</si>
  <si>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</si>
  <si>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</si>
  <si>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</si>
  <si>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</si>
  <si>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</si>
  <si>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</si>
  <si>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</si>
  <si>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</si>
  <si>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</si>
  <si>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</si>
  <si>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</si>
  <si>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</si>
  <si>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</si>
  <si>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</si>
  <si>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</si>
  <si>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</si>
  <si>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</si>
  <si>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</si>
  <si>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</si>
  <si>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</si>
  <si>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</si>
  <si>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</si>
  <si>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</si>
  <si>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</si>
  <si>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</si>
  <si>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</si>
  <si>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</si>
  <si>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</si>
  <si>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</si>
  <si>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</si>
  <si>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</si>
  <si>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</si>
  <si>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</si>
  <si>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</si>
  <si>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</si>
  <si>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</si>
  <si>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</si>
  <si>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</si>
  <si>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</si>
  <si>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</si>
  <si>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</si>
  <si>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</si>
  <si>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</si>
  <si>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</si>
  <si>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</si>
  <si>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</si>
  <si>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</si>
  <si>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</si>
  <si>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</si>
  <si>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</si>
  <si>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</si>
  <si>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</si>
  <si>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</si>
  <si>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</si>
  <si>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</si>
  <si>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</si>
  <si>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</si>
  <si>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</si>
  <si>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</si>
  <si>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</si>
  <si>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</si>
  <si>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</si>
  <si>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</si>
  <si>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</si>
  <si>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</si>
  <si>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</si>
  <si>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</si>
  <si>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</si>
  <si>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</si>
  <si>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</si>
  <si>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</si>
  <si>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</si>
  <si>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</si>
  <si>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</si>
  <si>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</si>
  <si>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</si>
  <si>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</si>
  <si>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</si>
  <si>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</si>
  <si>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</si>
  <si>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</si>
  <si>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</si>
  <si>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</si>
  <si>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</si>
  <si>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</si>
  <si>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</si>
  <si>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</si>
  <si>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</si>
  <si>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</si>
  <si>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</si>
  <si>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</si>
  <si>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</si>
  <si>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</si>
  <si>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</si>
  <si>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</si>
  <si>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</si>
  <si>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</si>
  <si>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</si>
  <si>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</si>
  <si>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</si>
  <si>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</si>
  <si>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</si>
  <si>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</si>
  <si>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</si>
  <si>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</si>
  <si>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</si>
  <si>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</si>
  <si>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</si>
  <si>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</si>
  <si>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</si>
  <si>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</si>
  <si>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</si>
  <si>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</si>
  <si>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</si>
  <si>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</si>
  <si>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</si>
  <si>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</si>
  <si>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</si>
  <si>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</si>
  <si>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</si>
  <si>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</si>
  <si>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</si>
  <si>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</si>
  <si>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</si>
  <si>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</si>
  <si>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</si>
  <si>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</si>
  <si>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</si>
  <si>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</si>
  <si>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</si>
  <si>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</si>
  <si>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</si>
  <si>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</si>
  <si>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</si>
  <si>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</si>
  <si>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</si>
  <si>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</si>
  <si>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</si>
  <si>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</si>
  <si>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</si>
  <si>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</si>
  <si>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</si>
  <si>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</si>
  <si>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</si>
  <si>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</si>
  <si>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</si>
  <si>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</si>
  <si>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</si>
  <si>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</si>
  <si>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</si>
  <si>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</si>
  <si>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</si>
  <si>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</si>
  <si>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</si>
  <si>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</si>
  <si>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</si>
  <si>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</si>
  <si>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</si>
  <si>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</si>
  <si>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</si>
  <si>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</si>
  <si>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</si>
  <si>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</si>
  <si>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</si>
  <si>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</si>
  <si>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</si>
  <si>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</si>
  <si>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</si>
  <si>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</si>
  <si>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</si>
  <si>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</si>
  <si>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</si>
  <si>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</si>
  <si>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</si>
  <si>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</si>
  <si>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</si>
  <si>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</si>
  <si>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</si>
  <si>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</si>
  <si>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</si>
  <si>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</si>
  <si>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</si>
  <si>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</si>
  <si>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</si>
  <si>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</si>
  <si>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</si>
  <si>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</si>
  <si>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</si>
  <si>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</si>
  <si>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</si>
  <si>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</si>
  <si>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</si>
  <si>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</si>
  <si>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</si>
  <si>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</si>
  <si>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</si>
  <si>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</si>
  <si>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</si>
  <si>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</si>
  <si>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</si>
  <si>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</si>
  <si>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</si>
  <si>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</si>
  <si>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</si>
  <si>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</si>
  <si>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</si>
  <si>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</si>
  <si>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</si>
  <si>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</si>
  <si>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</si>
  <si>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</si>
  <si>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</si>
  <si>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</si>
  <si>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</si>
  <si>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</si>
  <si>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</si>
  <si>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</si>
  <si>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</si>
  <si>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</si>
  <si>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</si>
  <si>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</si>
  <si>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</si>
  <si>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</si>
  <si>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</si>
  <si>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</si>
  <si>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</si>
  <si>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</si>
  <si>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</si>
  <si>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</si>
  <si>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</si>
  <si>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</si>
  <si>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</si>
  <si>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</si>
  <si>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</si>
  <si>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</si>
  <si>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</si>
  <si>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</si>
  <si>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</si>
  <si>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</si>
  <si>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</si>
  <si>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</si>
  <si>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</si>
  <si>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</si>
  <si>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</si>
  <si>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</si>
  <si>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</si>
  <si>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</si>
  <si>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</si>
  <si>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</si>
  <si>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</si>
  <si>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</si>
  <si>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</si>
  <si>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</si>
  <si>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</si>
  <si>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</si>
  <si>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</si>
  <si>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</si>
  <si>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</si>
  <si>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</si>
  <si>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</si>
  <si>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</si>
  <si>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</si>
  <si>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</si>
  <si>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</si>
  <si>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</si>
  <si>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</si>
  <si>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</si>
  <si>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</si>
  <si>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</si>
  <si>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</si>
  <si>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</si>
  <si>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</si>
  <si>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</si>
  <si>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</si>
  <si>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</si>
  <si>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</si>
  <si>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</si>
  <si>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</si>
  <si>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</si>
  <si>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</si>
  <si>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</si>
  <si>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</si>
  <si>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</si>
  <si>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</si>
  <si>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</si>
  <si>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</si>
  <si>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</si>
  <si>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</si>
  <si>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</si>
  <si>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</si>
  <si>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</si>
  <si>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</si>
  <si>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</si>
  <si>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</si>
  <si>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</si>
  <si>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</si>
  <si>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</si>
  <si>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</si>
  <si>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</si>
  <si>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</si>
  <si>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</si>
  <si>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</si>
  <si>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</si>
  <si>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</si>
  <si>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</si>
  <si>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</si>
  <si>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</si>
  <si>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</si>
  <si>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</si>
  <si>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</si>
  <si>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</si>
  <si>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</si>
  <si>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</si>
  <si>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</si>
  <si>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</si>
  <si>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</si>
  <si>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</si>
  <si>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</si>
  <si>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</si>
  <si>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</si>
  <si>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</si>
  <si>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</si>
  <si>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</si>
  <si>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</si>
  <si>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</si>
  <si>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</si>
  <si>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</si>
  <si>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</si>
  <si>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</si>
  <si>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</si>
  <si>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</si>
  <si>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</si>
  <si>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</si>
  <si>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</si>
  <si>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</si>
  <si>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</si>
  <si>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</si>
  <si>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</si>
  <si>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</si>
  <si>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</si>
  <si>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</si>
  <si>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</si>
  <si>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</si>
  <si>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</si>
  <si>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</si>
  <si>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</si>
  <si>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</si>
  <si>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</si>
  <si>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</si>
  <si>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</si>
  <si>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</si>
  <si>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</si>
  <si>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</si>
  <si>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</si>
  <si>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</si>
  <si>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</si>
  <si>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</si>
  <si>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</si>
  <si>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</si>
  <si>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</si>
  <si>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</si>
  <si>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</si>
  <si>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</si>
  <si>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</si>
  <si>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</si>
  <si>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</si>
  <si>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</si>
  <si>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</si>
  <si>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</si>
  <si>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</si>
  <si>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</si>
  <si>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</si>
  <si>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</si>
  <si>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</si>
  <si>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</si>
  <si>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</si>
  <si>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</si>
  <si>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</si>
  <si>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</si>
  <si>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</si>
  <si>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</si>
  <si>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</si>
  <si>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</si>
  <si>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</si>
  <si>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</si>
  <si>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</si>
  <si>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</si>
  <si>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</si>
  <si>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</si>
  <si>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</si>
  <si>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</si>
  <si>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</si>
  <si>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</si>
  <si>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</si>
  <si>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</si>
  <si>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</si>
  <si>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</si>
  <si>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</si>
  <si>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</si>
  <si>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</si>
  <si>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</si>
  <si>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</si>
  <si>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</si>
  <si>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</si>
  <si>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</si>
  <si>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</si>
  <si>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</si>
  <si>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</si>
  <si>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</si>
  <si>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</si>
  <si>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</si>
  <si>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</si>
  <si>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</si>
  <si>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</si>
  <si>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</si>
  <si>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</si>
  <si>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</si>
  <si>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</si>
  <si>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</si>
  <si>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</si>
  <si>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</si>
  <si>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</si>
  <si>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</si>
  <si>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</si>
  <si>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</si>
  <si>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</si>
  <si>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</si>
  <si>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</si>
  <si>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</si>
  <si>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</si>
  <si>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</si>
  <si>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</si>
  <si>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</si>
  <si>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</si>
  <si>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</si>
  <si>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</si>
  <si>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</si>
  <si>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</si>
  <si>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</si>
  <si>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</si>
  <si>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</si>
  <si>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</si>
  <si>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</si>
  <si>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</si>
  <si>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</si>
  <si>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</si>
  <si>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</si>
  <si>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</si>
  <si>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</si>
  <si>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</si>
  <si>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</si>
  <si>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</si>
  <si>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</si>
  <si>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</si>
  <si>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</si>
  <si>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</si>
  <si>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</si>
  <si>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</si>
  <si>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</si>
  <si>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</si>
  <si>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</si>
  <si>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</si>
  <si>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</si>
  <si>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</si>
  <si>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</si>
  <si>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</si>
  <si>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</si>
  <si>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</si>
  <si>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</si>
  <si>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</si>
  <si>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</si>
  <si>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</si>
  <si>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</si>
  <si>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</si>
  <si>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</si>
  <si>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</si>
  <si>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</si>
  <si>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</si>
  <si>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</si>
  <si>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</si>
  <si>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</si>
  <si>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</si>
  <si>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</si>
  <si>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</si>
  <si>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</si>
  <si>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</si>
  <si>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</si>
  <si>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</si>
  <si>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</si>
  <si>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</si>
  <si>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</si>
  <si>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</si>
  <si>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</si>
  <si>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</si>
  <si>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</si>
  <si>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</si>
  <si>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</si>
  <si>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</si>
  <si>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</si>
  <si>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</si>
  <si>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</si>
  <si>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</si>
  <si>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</si>
  <si>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</si>
  <si>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</si>
  <si>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</si>
  <si>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</si>
  <si>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</si>
  <si>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</si>
  <si>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</si>
  <si>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</si>
  <si>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</si>
  <si>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</si>
  <si>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</si>
  <si>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</si>
  <si>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</si>
  <si>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</si>
  <si>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</si>
  <si>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</si>
  <si>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</si>
  <si>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</si>
  <si>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</si>
  <si>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</si>
  <si>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</si>
  <si>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</si>
  <si>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</si>
  <si>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</si>
  <si>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</si>
  <si>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</si>
  <si>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</si>
  <si>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</si>
  <si>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</si>
  <si>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</si>
  <si>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</si>
  <si>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</si>
  <si>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</si>
  <si>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</si>
  <si>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</si>
  <si>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</si>
  <si>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</si>
  <si>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</si>
  <si>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</si>
  <si>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</si>
  <si>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</si>
  <si>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</si>
  <si>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</si>
  <si>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</si>
  <si>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</si>
  <si>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</si>
  <si>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</si>
  <si>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</si>
  <si>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</si>
  <si>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</si>
  <si>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</si>
  <si>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</si>
  <si>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</si>
  <si>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</si>
  <si>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</si>
  <si>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</si>
  <si>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</si>
  <si>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</si>
  <si>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</si>
  <si>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</si>
  <si>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</si>
  <si>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</si>
  <si>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</si>
  <si>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</si>
  <si>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</si>
  <si>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</si>
  <si>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</si>
  <si>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</si>
  <si>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</si>
  <si>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</si>
  <si>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</si>
  <si>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</si>
  <si>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</si>
  <si>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</si>
  <si>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</si>
  <si>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</si>
  <si>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</si>
  <si>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</si>
  <si>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</si>
  <si>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</si>
  <si>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</si>
  <si>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</si>
  <si>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</si>
  <si>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</si>
  <si>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</si>
  <si>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</si>
  <si>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</si>
  <si>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</si>
  <si>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</si>
  <si>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</si>
  <si>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</si>
  <si>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</si>
  <si>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</si>
  <si>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</si>
  <si>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</si>
  <si>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</si>
  <si>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</si>
  <si>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</si>
  <si>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</si>
  <si>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</si>
  <si>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</si>
  <si>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</si>
  <si>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</si>
  <si>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</si>
  <si>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</si>
  <si>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</si>
  <si>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</si>
  <si>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</si>
  <si>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</si>
  <si>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</si>
  <si>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</si>
  <si>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</si>
  <si>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</si>
  <si>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</si>
  <si>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</si>
  <si>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</si>
  <si>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</si>
  <si>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</si>
  <si>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</si>
  <si>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</si>
  <si>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</si>
  <si>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</si>
  <si>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</si>
  <si>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</si>
  <si>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</si>
  <si>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</si>
  <si>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</si>
  <si>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</si>
  <si>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</si>
  <si>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</si>
  <si>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</si>
  <si>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</si>
  <si>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</si>
  <si>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</si>
  <si>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</si>
  <si>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</si>
  <si>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</si>
  <si>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</si>
  <si>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</si>
  <si>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</si>
  <si>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</si>
  <si>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</si>
  <si>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</si>
  <si>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</si>
  <si>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</si>
  <si>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</si>
  <si>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</si>
  <si>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</si>
  <si>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</si>
  <si>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</si>
  <si>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</si>
  <si>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</si>
  <si>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</si>
  <si>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</si>
  <si>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</si>
  <si>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</si>
  <si>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</si>
  <si>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</si>
  <si>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</si>
  <si>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</si>
  <si>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</si>
  <si>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</si>
  <si>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</si>
  <si>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</si>
  <si>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</si>
  <si>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</si>
  <si>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</si>
  <si>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</si>
  <si>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</si>
  <si>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</si>
  <si>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</si>
  <si>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</si>
  <si>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</si>
  <si>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</si>
  <si>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</si>
  <si>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</si>
  <si>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</si>
  <si>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</si>
  <si>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</si>
  <si>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</si>
  <si>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</si>
  <si>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</si>
  <si>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</si>
  <si>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</si>
  <si>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</si>
  <si>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</si>
  <si>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</si>
  <si>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</si>
  <si>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</si>
  <si>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</si>
  <si>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</si>
  <si>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</si>
  <si>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</si>
  <si>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</si>
  <si>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</si>
  <si>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</si>
  <si>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</si>
  <si>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</si>
  <si>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</si>
  <si>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</si>
  <si>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</si>
  <si>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</si>
  <si>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</si>
  <si>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</si>
  <si>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</si>
  <si>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</si>
  <si>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</si>
  <si>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</si>
  <si>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</si>
  <si>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</si>
  <si>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</si>
  <si>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</si>
  <si>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</si>
  <si>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</si>
  <si>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</si>
  <si>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</si>
  <si>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</si>
  <si>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</si>
  <si>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</si>
  <si>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</si>
  <si>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</si>
  <si>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</si>
  <si>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</si>
  <si>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</si>
  <si>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</si>
  <si>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</si>
  <si>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</si>
  <si>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</si>
  <si>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</si>
  <si>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</si>
  <si>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</si>
  <si>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</si>
  <si>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</si>
  <si>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</si>
  <si>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</si>
  <si>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</si>
  <si>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</si>
  <si>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</si>
  <si>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</si>
  <si>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</si>
  <si>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</si>
  <si>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</si>
  <si>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</si>
  <si>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</si>
  <si>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</si>
  <si>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</si>
  <si>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</si>
  <si>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</si>
  <si>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</si>
  <si>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</si>
  <si>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</si>
  <si>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</si>
  <si>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</si>
  <si>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</si>
  <si>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</si>
  <si>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</si>
  <si>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</si>
  <si>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</si>
  <si>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</si>
  <si>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</si>
  <si>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</si>
  <si>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</si>
  <si>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</si>
  <si>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</si>
  <si>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</si>
  <si>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</si>
  <si>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</si>
  <si>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</si>
  <si>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</si>
  <si>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</si>
  <si>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</si>
  <si>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</si>
  <si>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</si>
  <si>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</si>
  <si>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</si>
  <si>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</si>
  <si>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</si>
  <si>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</si>
  <si>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</si>
  <si>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</si>
  <si>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</si>
  <si>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</si>
  <si>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</si>
  <si>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</si>
  <si>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</si>
  <si>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</si>
  <si>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</si>
  <si>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</si>
  <si>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</si>
  <si>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</si>
  <si>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</si>
  <si>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</si>
  <si>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</si>
  <si>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</si>
  <si>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</si>
  <si>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</si>
  <si>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</si>
  <si>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</si>
  <si>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</si>
  <si>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</si>
  <si>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</si>
  <si>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</si>
  <si>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</si>
  <si>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</si>
  <si>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</si>
  <si>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</si>
  <si>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</si>
  <si>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</si>
  <si>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</si>
  <si>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</si>
  <si>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</si>
  <si>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</si>
  <si>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</si>
  <si>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</si>
  <si>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</si>
  <si>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</si>
  <si>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</si>
  <si>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</si>
  <si>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</si>
  <si>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</si>
  <si>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</si>
  <si>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</si>
  <si>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</si>
  <si>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</si>
  <si>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</si>
  <si>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</si>
  <si>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</si>
  <si>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</si>
  <si>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</si>
  <si>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</si>
  <si>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</si>
  <si>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</si>
  <si>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</si>
  <si>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</si>
  <si>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</si>
  <si>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</si>
  <si>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</si>
  <si>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</si>
  <si>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</si>
  <si>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</si>
  <si>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</si>
  <si>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</si>
  <si>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</si>
  <si>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</si>
  <si>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</si>
  <si>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</si>
  <si>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</si>
  <si>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</si>
  <si>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</si>
  <si>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</si>
  <si>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</si>
  <si>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</si>
  <si>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</si>
  <si>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</si>
  <si>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</si>
  <si>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</si>
  <si>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</si>
  <si>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</si>
  <si>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</si>
  <si>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</si>
  <si>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</si>
  <si>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</si>
  <si>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</si>
  <si>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</si>
  <si>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</si>
  <si>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</si>
  <si>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</si>
  <si>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</si>
  <si>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</si>
  <si>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</si>
  <si>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</si>
  <si>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</si>
  <si>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</si>
  <si>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</si>
  <si>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</si>
  <si>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</si>
  <si>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</si>
  <si>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</si>
  <si>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</si>
  <si>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</si>
  <si>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</si>
  <si>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</si>
  <si>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</si>
  <si>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</si>
  <si>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</si>
  <si>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</si>
  <si>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</si>
  <si>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</si>
  <si>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</si>
  <si>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</si>
  <si>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</si>
  <si>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</si>
  <si>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</si>
  <si>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</si>
  <si>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</si>
  <si>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</si>
  <si>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</si>
  <si>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</si>
  <si>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</si>
  <si>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</si>
  <si>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</si>
  <si>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</si>
  <si>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</si>
  <si>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</si>
  <si>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</si>
  <si>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</si>
  <si>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</si>
  <si>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</si>
  <si>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</si>
  <si>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</si>
  <si>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</si>
  <si>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</si>
  <si>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</si>
  <si>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</si>
  <si>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</si>
  <si>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</si>
  <si>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</si>
  <si>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</si>
  <si>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</si>
  <si>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</si>
  <si>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</si>
  <si>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</si>
  <si>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</si>
  <si>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</si>
  <si>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</si>
  <si>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</si>
  <si>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</si>
  <si>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</si>
  <si>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</si>
  <si>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</si>
  <si>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</si>
  <si>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</si>
  <si>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</si>
  <si>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</si>
  <si>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</si>
  <si>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</si>
  <si>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</si>
  <si>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</si>
  <si>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</si>
  <si>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</si>
  <si>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</si>
  <si>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</si>
  <si>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</si>
  <si>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</si>
  <si>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</si>
  <si>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</si>
  <si>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</si>
  <si>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</si>
  <si>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</si>
  <si>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</si>
  <si>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</si>
  <si>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</si>
  <si>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</si>
  <si>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</si>
  <si>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</si>
  <si>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</si>
  <si>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</si>
  <si>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</si>
  <si>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</si>
  <si>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</si>
  <si>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</si>
  <si>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</si>
  <si>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</si>
  <si>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</si>
  <si>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</si>
  <si>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</si>
  <si>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</si>
  <si>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</si>
  <si>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</si>
  <si>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</si>
  <si>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</si>
  <si>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</si>
  <si>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</si>
  <si>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</si>
  <si>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</si>
  <si>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</si>
  <si>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</si>
  <si>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</si>
  <si>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</si>
  <si>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</si>
  <si>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</si>
  <si>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</si>
  <si>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</si>
  <si>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</si>
  <si>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</si>
  <si>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</si>
  <si>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</si>
  <si>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</si>
  <si>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</si>
  <si>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</si>
  <si>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</si>
  <si>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</si>
  <si>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</si>
  <si>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</si>
  <si>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</si>
  <si>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</si>
  <si>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</si>
  <si>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</si>
  <si>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</si>
  <si>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</si>
  <si>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</si>
  <si>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</si>
  <si>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</si>
  <si>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</si>
  <si>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</si>
  <si>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</si>
  <si>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</si>
  <si>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</si>
  <si>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</si>
  <si>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</si>
  <si>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</si>
  <si>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</si>
  <si>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</si>
  <si>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</si>
  <si>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</si>
  <si>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</si>
  <si>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</si>
  <si>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</si>
  <si>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</si>
  <si>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</si>
  <si>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</si>
  <si>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</si>
  <si>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</si>
  <si>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</si>
  <si>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</si>
  <si>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</si>
  <si>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</si>
  <si>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</si>
  <si>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</si>
  <si>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</si>
  <si>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</si>
  <si>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</si>
  <si>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</si>
  <si>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</si>
  <si>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</si>
  <si>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</si>
  <si>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</si>
  <si>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</si>
  <si>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</si>
  <si>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</si>
  <si>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</si>
  <si>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</si>
  <si>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</si>
  <si>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</si>
  <si>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</si>
  <si>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</si>
  <si>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</si>
  <si>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</si>
  <si>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</si>
  <si>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</si>
  <si>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</si>
  <si>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</si>
  <si>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</si>
  <si>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</si>
  <si>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</si>
  <si>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</si>
  <si>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</si>
  <si>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</si>
  <si>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</si>
  <si>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</si>
  <si>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</si>
  <si>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</si>
  <si>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</si>
  <si>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</si>
  <si>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</si>
  <si>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</si>
  <si>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</si>
  <si>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</si>
  <si>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</si>
  <si>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</si>
  <si>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</si>
  <si>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</si>
  <si>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</si>
  <si>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</si>
  <si>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</si>
  <si>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</si>
  <si>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</si>
  <si>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</si>
  <si>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</si>
  <si>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</si>
  <si>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</si>
  <si>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</si>
  <si>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</si>
  <si>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</si>
  <si>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</si>
  <si>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</si>
  <si>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</si>
  <si>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</si>
  <si>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</si>
  <si>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</si>
  <si>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</si>
  <si>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</si>
  <si>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</si>
  <si>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</si>
  <si>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</si>
  <si>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</si>
  <si>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</si>
  <si>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</si>
  <si>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</si>
  <si>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</si>
  <si>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</si>
  <si>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</si>
  <si>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</si>
  <si>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</si>
  <si>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</si>
  <si>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</si>
  <si>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</si>
  <si>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</si>
  <si>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</si>
  <si>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</si>
  <si>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</si>
  <si>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</si>
  <si>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</si>
  <si>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</si>
  <si>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</si>
  <si>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</si>
  <si>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</si>
  <si>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</si>
  <si>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</si>
  <si>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</si>
  <si>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</si>
  <si>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</si>
  <si>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</si>
  <si>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</si>
  <si>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</si>
  <si>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</si>
  <si>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</si>
  <si>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</si>
  <si>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</si>
  <si>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</si>
  <si>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</si>
  <si>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</si>
  <si>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</si>
  <si>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</si>
  <si>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</si>
  <si>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</si>
  <si>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</si>
  <si>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</si>
  <si>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</si>
  <si>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</si>
  <si>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</si>
  <si>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</si>
  <si>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</si>
  <si>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</si>
  <si>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</si>
  <si>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</si>
  <si>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</si>
  <si>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</si>
  <si>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</si>
  <si>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</si>
  <si>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</si>
  <si>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</si>
  <si>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</si>
  <si>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</si>
  <si>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</si>
  <si>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</si>
  <si>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</si>
  <si>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</si>
  <si>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</si>
  <si>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</si>
  <si>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</si>
  <si>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</si>
  <si>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</si>
  <si>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</si>
  <si>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</si>
  <si>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</si>
  <si>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</si>
  <si>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</si>
  <si>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</si>
  <si>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</si>
  <si>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</si>
  <si>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</si>
  <si>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</si>
  <si>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</si>
  <si>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</si>
  <si>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</si>
  <si>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</si>
  <si>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</si>
  <si>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</si>
  <si>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</si>
  <si>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</si>
  <si>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</si>
  <si>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</si>
  <si>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</si>
  <si>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</si>
  <si>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</si>
  <si>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</si>
  <si>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</si>
  <si>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</si>
  <si>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</si>
  <si>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</si>
  <si>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</si>
  <si>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</si>
  <si>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</si>
  <si>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</si>
  <si>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</si>
  <si>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</si>
  <si>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</si>
  <si>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</si>
  <si>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</si>
  <si>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</si>
  <si>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</si>
  <si>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</si>
  <si>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</si>
  <si>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</si>
  <si>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</si>
  <si>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</si>
  <si>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</si>
  <si>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</si>
  <si>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</si>
  <si>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</si>
  <si>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</si>
  <si>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</si>
  <si>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</si>
  <si>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</si>
  <si>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</si>
  <si>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</si>
  <si>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</si>
  <si>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</si>
  <si>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</si>
  <si>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</si>
  <si>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</si>
  <si>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</si>
  <si>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</si>
  <si>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</si>
  <si>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</si>
  <si>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</si>
  <si>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</si>
  <si>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</si>
  <si>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</si>
  <si>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</si>
  <si>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</si>
  <si>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</si>
  <si>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</si>
  <si>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</si>
  <si>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</si>
  <si>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</si>
  <si>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</si>
  <si>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</si>
  <si>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</si>
  <si>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</si>
  <si>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</si>
  <si>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</si>
  <si>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</si>
  <si>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</si>
  <si>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</si>
  <si>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</si>
  <si>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</si>
  <si>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</si>
  <si>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</si>
  <si>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</si>
  <si>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</si>
  <si>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</si>
  <si>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</si>
  <si>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</si>
  <si>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</si>
  <si>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</si>
  <si>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</si>
  <si>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</si>
  <si>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</si>
  <si>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</si>
  <si>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</si>
  <si>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</si>
  <si>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</si>
  <si>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</si>
  <si>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</si>
  <si>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</si>
  <si>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</si>
  <si>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</si>
  <si>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</si>
  <si>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</si>
  <si>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</si>
  <si>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</si>
  <si>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</si>
  <si>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</si>
  <si>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</si>
  <si>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</si>
  <si>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</si>
  <si>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</si>
  <si>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</si>
  <si>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</si>
  <si>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</si>
  <si>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</si>
  <si>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</si>
  <si>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</si>
  <si>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</si>
  <si>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</si>
  <si>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</si>
  <si>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</si>
  <si>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</si>
  <si>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</si>
  <si>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</si>
  <si>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</si>
  <si>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</si>
  <si>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</si>
  <si>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</si>
  <si>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</si>
  <si>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</si>
  <si>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</si>
  <si>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</si>
  <si>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</si>
  <si>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</si>
  <si>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</si>
  <si>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</si>
  <si>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</si>
  <si>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</si>
  <si>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</si>
  <si>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</si>
  <si>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</si>
  <si>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</si>
  <si>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</si>
  <si>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</si>
  <si>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</si>
  <si>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</si>
  <si>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</si>
  <si>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</si>
  <si>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</si>
  <si>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</si>
  <si>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</si>
  <si>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</si>
  <si>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</si>
  <si>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</si>
  <si>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</si>
  <si>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</si>
  <si>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</si>
  <si>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</si>
  <si>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</si>
  <si>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</si>
  <si>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</si>
  <si>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</si>
  <si>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</si>
  <si>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</si>
  <si>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</si>
  <si>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</si>
  <si>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</si>
  <si>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</si>
  <si>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</si>
  <si>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</si>
  <si>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</si>
  <si>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</si>
  <si>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</si>
  <si>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</si>
  <si>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</si>
  <si>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</si>
  <si>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</si>
  <si>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</si>
  <si>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</si>
  <si>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</si>
  <si>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</si>
  <si>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</si>
  <si>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</si>
  <si>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</si>
  <si>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</si>
  <si>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</si>
  <si>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</si>
  <si>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</si>
  <si>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</si>
  <si>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</si>
  <si>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</si>
  <si>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</si>
  <si>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</si>
  <si>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</si>
  <si>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</si>
  <si>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</si>
  <si>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</si>
  <si>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</si>
  <si>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</si>
  <si>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</si>
  <si>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</si>
  <si>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</si>
  <si>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</si>
  <si>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</si>
  <si>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</si>
  <si>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</si>
  <si>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</si>
  <si>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</si>
  <si>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</si>
  <si>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</si>
  <si>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</si>
  <si>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</si>
  <si>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</si>
  <si>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</si>
  <si>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</si>
  <si>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</si>
  <si>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</si>
  <si>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</si>
  <si>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</si>
  <si>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</si>
  <si>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</si>
  <si>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</si>
  <si>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</si>
  <si>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</si>
  <si>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</si>
  <si>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</si>
  <si>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</si>
  <si>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</si>
  <si>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</si>
  <si>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</si>
  <si>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</si>
  <si>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</si>
  <si>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</si>
  <si>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</si>
  <si>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</si>
  <si>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</si>
  <si>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</si>
  <si>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</si>
  <si>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</si>
  <si>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</si>
  <si>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</si>
  <si>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</si>
  <si>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</si>
  <si>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</si>
  <si>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</si>
  <si>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</si>
  <si>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</si>
  <si>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</si>
  <si>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</si>
  <si>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</si>
  <si>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</si>
  <si>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</si>
  <si>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</si>
  <si>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</si>
  <si>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</si>
  <si>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</si>
  <si>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</si>
  <si>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</si>
  <si>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</si>
  <si>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</si>
  <si>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</si>
  <si>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</si>
  <si>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</si>
  <si>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</si>
  <si>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</si>
  <si>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</si>
  <si>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</si>
  <si>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</si>
  <si>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</si>
  <si>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</si>
  <si>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</si>
  <si>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</si>
  <si>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</si>
  <si>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</si>
  <si>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</si>
  <si>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</si>
  <si>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</si>
  <si>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</si>
  <si>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</si>
  <si>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</si>
  <si>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</si>
  <si>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</si>
  <si>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</si>
  <si>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</si>
  <si>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</si>
  <si>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</si>
  <si>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</si>
  <si>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</si>
  <si>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</si>
  <si>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</si>
  <si>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</si>
  <si>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</si>
  <si>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</si>
  <si>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</si>
  <si>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</si>
  <si>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</si>
  <si>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</si>
  <si>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</si>
  <si>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</si>
  <si>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</si>
  <si>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</si>
  <si>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</si>
  <si>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</si>
  <si>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</si>
  <si>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</si>
  <si>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</si>
  <si>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</si>
  <si>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</si>
  <si>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</si>
  <si>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</si>
  <si>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</si>
  <si>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</si>
  <si>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</si>
  <si>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</si>
  <si>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</si>
  <si>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</si>
  <si>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</si>
  <si>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</si>
  <si>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</si>
  <si>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</si>
  <si>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</si>
  <si>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</si>
  <si>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</si>
  <si>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</si>
  <si>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</si>
  <si>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</si>
  <si>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</si>
  <si>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</si>
  <si>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</si>
  <si>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</si>
  <si>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</si>
  <si>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</si>
  <si>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</si>
  <si>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</si>
  <si>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</si>
  <si>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</si>
  <si>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</si>
  <si>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</si>
  <si>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</si>
  <si>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</si>
  <si>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</si>
  <si>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</si>
  <si>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</si>
  <si>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</si>
  <si>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</si>
  <si>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</si>
  <si>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</si>
  <si>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</si>
  <si>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</si>
  <si>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</si>
  <si>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</si>
  <si>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</si>
  <si>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</si>
  <si>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</si>
  <si>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</si>
  <si>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</si>
  <si>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</si>
  <si>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</si>
  <si>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</si>
  <si>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</si>
  <si>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</si>
  <si>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</si>
  <si>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</si>
  <si>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</si>
  <si>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</si>
  <si>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</si>
  <si>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</si>
  <si>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</si>
  <si>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</si>
  <si>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</si>
  <si>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</si>
  <si>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</si>
  <si>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</si>
  <si>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</si>
  <si>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</si>
  <si>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</si>
  <si>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</si>
  <si>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</si>
  <si>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</si>
  <si>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</si>
  <si>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</si>
  <si>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</si>
  <si>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</si>
  <si>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</si>
  <si>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</si>
  <si>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</si>
  <si>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</si>
  <si>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</si>
  <si>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</si>
  <si>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</si>
  <si>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</si>
  <si>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</si>
  <si>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</si>
  <si>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</si>
  <si>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</si>
  <si>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</si>
  <si>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</si>
  <si>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</si>
  <si>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</si>
  <si>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</si>
  <si>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</si>
  <si>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</si>
  <si>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</si>
  <si>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</si>
  <si>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</si>
  <si>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</si>
  <si>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</si>
  <si>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</si>
  <si>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</si>
  <si>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</si>
  <si>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</si>
  <si>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</si>
  <si>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</si>
  <si>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</si>
  <si>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</si>
  <si>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</si>
  <si>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</si>
  <si>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</si>
  <si>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</si>
  <si>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</si>
  <si>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</si>
  <si>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</si>
  <si>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</si>
  <si>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</si>
  <si>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</si>
  <si>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</si>
  <si>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</si>
  <si>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</si>
  <si>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</si>
  <si>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</si>
  <si>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</si>
  <si>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</si>
  <si>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</si>
  <si>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</si>
  <si>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</si>
  <si>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</si>
  <si>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</si>
  <si>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</si>
  <si>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</si>
  <si>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</si>
  <si>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</si>
  <si>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</si>
  <si>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</si>
  <si>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</si>
  <si>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</si>
  <si>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</si>
  <si>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</si>
  <si>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</si>
  <si>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</si>
  <si>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</si>
  <si>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</si>
  <si>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</si>
  <si>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</si>
  <si>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</si>
  <si>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</si>
  <si>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</si>
  <si>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</si>
  <si>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</si>
  <si>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</si>
  <si>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</si>
  <si>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</si>
  <si>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</si>
  <si>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</si>
  <si>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</si>
  <si>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</si>
  <si>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</si>
  <si>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</si>
  <si>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</si>
  <si>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</si>
  <si>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</si>
  <si>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</si>
  <si>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</si>
  <si>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</si>
  <si>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</si>
  <si>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</si>
  <si>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</si>
  <si>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</si>
  <si>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</si>
  <si>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</si>
  <si>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</si>
  <si>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</si>
  <si>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</si>
  <si>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</si>
  <si>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</si>
  <si>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</si>
  <si>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</si>
  <si>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</si>
  <si>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</si>
  <si>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</si>
  <si>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</si>
  <si>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</si>
  <si>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</si>
  <si>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</si>
  <si>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</si>
  <si>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</si>
  <si>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</si>
  <si>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</si>
  <si>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</si>
  <si>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</si>
  <si>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</si>
  <si>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</si>
  <si>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</si>
  <si>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</si>
  <si>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</si>
  <si>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</si>
  <si>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</si>
  <si>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</si>
  <si>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</si>
  <si>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</si>
  <si>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</si>
  <si>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</si>
  <si>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</si>
  <si>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</si>
  <si>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</si>
  <si>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</si>
  <si>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</si>
  <si>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</si>
  <si>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</si>
  <si>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</si>
  <si>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</si>
  <si>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</si>
  <si>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</si>
  <si>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</si>
  <si>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</si>
  <si>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</si>
  <si>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</si>
  <si>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</si>
  <si>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</si>
  <si>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</si>
  <si>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</si>
  <si>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</si>
  <si>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</si>
  <si>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</si>
  <si>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</si>
  <si>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</si>
  <si>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</si>
  <si>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</si>
  <si>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</si>
  <si>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</si>
  <si>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</si>
  <si>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</si>
  <si>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</si>
  <si>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</si>
  <si>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</si>
  <si>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</si>
  <si>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</si>
  <si>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</si>
  <si>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</si>
  <si>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</si>
  <si>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</si>
  <si>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</si>
  <si>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</si>
  <si>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</si>
  <si>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</si>
  <si>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</si>
  <si>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</si>
  <si>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</si>
  <si>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</si>
  <si>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</si>
  <si>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</si>
  <si>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</si>
  <si>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</si>
  <si>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</si>
  <si>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</si>
  <si>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</si>
  <si>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</si>
  <si>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</si>
  <si>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</si>
  <si>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</si>
  <si>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</si>
  <si>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</si>
  <si>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</si>
  <si>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</si>
  <si>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</si>
  <si>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</si>
  <si>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</si>
  <si>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</si>
  <si>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</si>
  <si>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</si>
  <si>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</si>
  <si>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</si>
  <si>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</si>
  <si>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</si>
  <si>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</si>
  <si>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</si>
  <si>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</si>
  <si>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</si>
  <si>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</si>
  <si>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</si>
  <si>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</si>
  <si>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</si>
  <si>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</si>
  <si>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</si>
  <si>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</si>
  <si>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</si>
  <si>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</si>
  <si>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</si>
  <si>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</si>
  <si>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</si>
  <si>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</si>
  <si>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</si>
  <si>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</si>
  <si>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</si>
  <si>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</si>
  <si>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</si>
  <si>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</si>
  <si>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</si>
  <si>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</si>
  <si>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</si>
  <si>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</si>
  <si>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</si>
  <si>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</si>
  <si>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</si>
  <si>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</si>
  <si>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</si>
  <si>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</si>
  <si>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</si>
  <si>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</si>
  <si>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</si>
  <si>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</si>
  <si>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</si>
  <si>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</si>
  <si>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</si>
  <si>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</si>
  <si>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</si>
  <si>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</si>
  <si>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</si>
  <si>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</si>
  <si>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</si>
  <si>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</si>
  <si>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</si>
  <si>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</si>
  <si>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</si>
  <si>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</si>
  <si>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</si>
  <si>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</si>
  <si>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</si>
  <si>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</si>
  <si>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</si>
  <si>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</si>
  <si>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</si>
  <si>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</si>
  <si>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</si>
  <si>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</si>
  <si>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</si>
  <si>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</si>
  <si>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</si>
  <si>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</si>
  <si>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</si>
  <si>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</si>
  <si>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</si>
  <si>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</si>
  <si>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</si>
  <si>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</si>
  <si>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</si>
  <si>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</si>
  <si>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</si>
  <si>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</si>
  <si>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</si>
  <si>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</si>
  <si>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</si>
  <si>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</si>
  <si>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</si>
  <si>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</si>
  <si>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</si>
  <si>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</si>
  <si>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</si>
  <si>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</si>
  <si>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</si>
  <si>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</si>
  <si>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</si>
  <si>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</si>
  <si>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</si>
  <si>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</si>
  <si>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</si>
  <si>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</si>
  <si>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</si>
  <si>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</si>
  <si>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</si>
  <si>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</si>
  <si>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</si>
  <si>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</si>
  <si>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</si>
  <si>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</si>
  <si>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</si>
  <si>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</si>
  <si>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</si>
  <si>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</si>
  <si>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</si>
  <si>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</si>
  <si>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</si>
  <si>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</si>
  <si>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</si>
  <si>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</si>
  <si>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</si>
  <si>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</si>
  <si>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</si>
  <si>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</si>
  <si>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</si>
  <si>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</si>
  <si>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</si>
  <si>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</si>
  <si>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</si>
  <si>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</si>
  <si>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</si>
  <si>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</si>
  <si>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</si>
  <si>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</si>
  <si>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</si>
  <si>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</si>
  <si>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</si>
  <si>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</si>
  <si>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</si>
  <si>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</si>
  <si>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</si>
  <si>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</si>
  <si>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</si>
  <si>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</si>
  <si>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</si>
  <si>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</si>
  <si>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</si>
  <si>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</si>
  <si>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</si>
  <si>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</si>
  <si>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</si>
  <si>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</si>
  <si>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</si>
  <si>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</si>
  <si>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</si>
  <si>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</si>
  <si>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</si>
  <si>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</si>
  <si>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</si>
  <si>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</si>
  <si>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</si>
  <si>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</si>
  <si>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</si>
  <si>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</si>
  <si>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</si>
  <si>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</si>
  <si>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</si>
  <si>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</si>
  <si>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</si>
  <si>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</si>
  <si>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</si>
  <si>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</si>
  <si>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</si>
  <si>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</si>
  <si>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</si>
  <si>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</si>
  <si>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</si>
  <si>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</si>
  <si>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</si>
  <si>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</si>
  <si>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</si>
  <si>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</si>
  <si>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</si>
  <si>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</si>
  <si>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</si>
  <si>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</si>
  <si>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</si>
  <si>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</si>
  <si>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</si>
  <si>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</si>
  <si>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</si>
  <si>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</si>
  <si>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</si>
  <si>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</si>
  <si>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</si>
  <si>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</si>
  <si>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</si>
  <si>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</si>
  <si>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</si>
  <si>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</si>
  <si>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</si>
  <si>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</si>
  <si>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</si>
  <si>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</si>
  <si>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</si>
  <si>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</si>
  <si>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</si>
  <si>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</si>
  <si>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</si>
  <si>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</si>
  <si>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</si>
  <si>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</si>
  <si>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</si>
  <si>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</si>
  <si>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</si>
  <si>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</si>
  <si>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</si>
  <si>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</si>
  <si>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</si>
  <si>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</si>
  <si>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</si>
  <si>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</si>
  <si>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</si>
  <si>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</si>
  <si>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</si>
  <si>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</si>
  <si>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</si>
  <si>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</si>
  <si>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</si>
  <si>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</si>
  <si>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</si>
  <si>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</si>
  <si>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</si>
  <si>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</si>
  <si>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</si>
  <si>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</si>
  <si>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</si>
  <si>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</si>
  <si>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</si>
  <si>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</si>
  <si>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</si>
  <si>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</si>
  <si>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</si>
  <si>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</si>
  <si>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</si>
  <si>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</si>
  <si>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</si>
  <si>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</si>
  <si>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</si>
  <si>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</si>
  <si>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</si>
  <si>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</si>
  <si>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</si>
  <si>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</si>
  <si>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</si>
  <si>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</si>
  <si>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</si>
  <si>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</si>
  <si>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</si>
  <si>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</si>
  <si>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</si>
  <si>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</si>
  <si>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</si>
  <si>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</si>
  <si>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</si>
  <si>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</si>
  <si>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</si>
  <si>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</si>
  <si>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</si>
  <si>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</si>
  <si>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</si>
  <si>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</si>
  <si>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</si>
  <si>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</si>
  <si>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</si>
  <si>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</si>
  <si>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</si>
  <si>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</si>
  <si>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</si>
  <si>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</si>
  <si>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</si>
  <si>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</si>
  <si>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</si>
  <si>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</si>
  <si>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</si>
  <si>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</si>
  <si>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</si>
  <si>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</si>
  <si>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</si>
  <si>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</si>
  <si>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</si>
  <si>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</si>
  <si>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</si>
  <si>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</si>
  <si>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</si>
  <si>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</si>
  <si>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</si>
  <si>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</si>
  <si>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</si>
  <si>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</si>
  <si>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</si>
  <si>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</si>
  <si>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</si>
  <si>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</si>
  <si>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</si>
  <si>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</si>
  <si>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</si>
  <si>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</si>
  <si>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</si>
  <si>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</si>
  <si>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</si>
  <si>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</si>
  <si>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</si>
  <si>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</si>
  <si>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</si>
  <si>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</si>
  <si>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</si>
  <si>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</si>
  <si>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</si>
  <si>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</si>
  <si>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</si>
  <si>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</si>
  <si>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</si>
  <si>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</si>
  <si>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</si>
  <si>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</si>
  <si>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</si>
  <si>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</si>
  <si>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</si>
  <si>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</si>
  <si>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</si>
  <si>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</si>
  <si>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</si>
  <si>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</si>
  <si>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</si>
  <si>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</si>
  <si>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</si>
  <si>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</si>
  <si>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</si>
  <si>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</si>
  <si>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</si>
  <si>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</si>
  <si>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</si>
  <si>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</si>
  <si>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</si>
  <si>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</si>
  <si>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</si>
  <si>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</si>
  <si>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</si>
  <si>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</si>
  <si>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</si>
  <si>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</si>
  <si>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</si>
  <si>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</si>
  <si>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</si>
  <si>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</si>
  <si>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</si>
  <si>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</si>
  <si>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</si>
  <si>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</si>
  <si>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</si>
  <si>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</si>
  <si>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</si>
  <si>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</si>
  <si>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</si>
  <si>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</si>
  <si>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</si>
  <si>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</si>
  <si>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</si>
  <si>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</si>
  <si>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</si>
  <si>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</si>
  <si>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</si>
  <si>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</si>
  <si>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</si>
  <si>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</si>
  <si>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</si>
  <si>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</si>
  <si>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</si>
  <si>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</si>
  <si>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</si>
  <si>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</si>
  <si>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</si>
  <si>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</si>
  <si>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</si>
  <si>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</si>
  <si>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</si>
  <si>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</si>
  <si>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</si>
  <si>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</si>
  <si>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</si>
  <si>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</si>
  <si>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</si>
  <si>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</si>
  <si>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</si>
  <si>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</si>
  <si>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</si>
  <si>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</si>
  <si>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</si>
  <si>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</si>
  <si>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</si>
  <si>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</si>
  <si>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</si>
  <si>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</si>
  <si>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</si>
  <si>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</si>
  <si>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</si>
  <si>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</si>
  <si>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</si>
  <si>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</si>
  <si>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</si>
  <si>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</si>
  <si>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</si>
  <si>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</si>
  <si>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</si>
  <si>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</si>
  <si>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</si>
  <si>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</si>
  <si>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</si>
  <si>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</si>
  <si>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</si>
  <si>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</si>
  <si>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</si>
  <si>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</si>
  <si>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</si>
  <si>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</si>
  <si>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</si>
  <si>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</si>
  <si>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</si>
  <si>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</si>
  <si>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</si>
  <si>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</si>
  <si>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</si>
  <si>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</si>
  <si>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</si>
  <si>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</si>
  <si>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</si>
  <si>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</si>
  <si>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</si>
  <si>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</si>
  <si>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</si>
  <si>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</si>
  <si>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</si>
  <si>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</si>
  <si>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</si>
  <si>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</si>
  <si>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</si>
  <si>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</si>
  <si>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</si>
  <si>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</si>
  <si>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</si>
  <si>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</si>
  <si>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</si>
  <si>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</si>
  <si>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</si>
  <si>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</si>
  <si>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</si>
  <si>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</si>
  <si>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</si>
  <si>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</si>
  <si>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</si>
  <si>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</si>
  <si>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</si>
  <si>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</si>
  <si>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</si>
  <si>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</si>
  <si>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</si>
  <si>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</si>
  <si>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</si>
  <si>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</si>
  <si>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</si>
  <si>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</si>
  <si>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</si>
  <si>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</si>
  <si>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</si>
  <si>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</si>
  <si>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</si>
  <si>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</si>
  <si>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</si>
  <si>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</si>
  <si>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</si>
  <si>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</si>
  <si>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</si>
  <si>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</si>
  <si>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</si>
  <si>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</si>
  <si>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</si>
  <si>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</si>
  <si>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</si>
  <si>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</si>
  <si>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</si>
  <si>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</si>
  <si>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</si>
  <si>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</si>
  <si>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</si>
  <si>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</si>
  <si>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</si>
  <si>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</si>
  <si>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</si>
  <si>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</si>
  <si>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</si>
  <si>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</si>
  <si>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</si>
  <si>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</si>
  <si>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</si>
  <si>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</si>
  <si>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</si>
  <si>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</si>
  <si>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</si>
  <si>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</si>
  <si>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</si>
  <si>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</si>
  <si>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</si>
  <si>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</si>
  <si>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</si>
  <si>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</si>
  <si>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</si>
  <si>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</si>
  <si>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</si>
  <si>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</si>
  <si>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</si>
  <si>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</si>
  <si>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</si>
  <si>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</si>
  <si>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</si>
  <si>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</si>
  <si>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</si>
  <si>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</si>
  <si>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</si>
  <si>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</si>
  <si>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</si>
  <si>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</si>
  <si>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</si>
  <si>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</si>
  <si>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</si>
  <si>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</si>
  <si>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</si>
  <si>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</si>
  <si>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</si>
  <si>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</si>
  <si>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</si>
  <si>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</si>
  <si>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</si>
  <si>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</si>
  <si>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</si>
  <si>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</si>
  <si>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</si>
  <si>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</si>
  <si>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</si>
  <si>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</si>
  <si>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</si>
  <si>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</si>
  <si>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</si>
  <si>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</si>
  <si>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</si>
  <si>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</si>
  <si>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</si>
  <si>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</si>
  <si>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</si>
  <si>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</si>
  <si>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</si>
  <si>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</si>
  <si>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</si>
  <si>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</si>
  <si>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</si>
  <si>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</si>
  <si>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</si>
  <si>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</si>
  <si>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</si>
  <si>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</si>
  <si>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</si>
  <si>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</si>
  <si>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</si>
  <si>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</si>
  <si>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</si>
  <si>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</si>
  <si>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</si>
  <si>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</si>
  <si>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</si>
  <si>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</si>
  <si>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</si>
  <si>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</si>
  <si>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</si>
  <si>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</si>
  <si>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</si>
  <si>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</si>
  <si>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</si>
  <si>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</si>
  <si>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</si>
  <si>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</si>
  <si>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</si>
  <si>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</si>
  <si>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</si>
  <si>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</si>
  <si>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</si>
  <si>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</si>
  <si>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</si>
  <si>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</si>
  <si>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</si>
  <si>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</si>
  <si>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</si>
  <si>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</si>
  <si>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</si>
  <si>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</si>
  <si>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</si>
  <si>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</si>
  <si>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</si>
  <si>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</si>
  <si>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</si>
  <si>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</si>
  <si>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</si>
  <si>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</si>
  <si>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</si>
  <si>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</si>
  <si>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</si>
  <si>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</si>
  <si>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</si>
  <si>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</si>
  <si>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</si>
  <si>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</si>
  <si>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</si>
  <si>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</si>
  <si>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</si>
  <si>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</si>
  <si>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</si>
  <si>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</si>
  <si>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</si>
  <si>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</si>
  <si>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</si>
  <si>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</si>
  <si>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</si>
  <si>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</si>
  <si>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</si>
  <si>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</si>
  <si>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</si>
  <si>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</si>
  <si>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</si>
  <si>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</si>
  <si>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</si>
  <si>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</si>
  <si>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</si>
  <si>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</si>
  <si>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</si>
  <si>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</si>
  <si>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</si>
  <si>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</si>
  <si>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</si>
  <si>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</si>
  <si>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</si>
  <si>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</si>
  <si>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</si>
  <si>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</si>
  <si>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</si>
  <si>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</si>
  <si>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</si>
  <si>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</si>
  <si>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</si>
  <si>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</si>
  <si>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</si>
  <si>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</si>
  <si>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</si>
  <si>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</si>
  <si>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</si>
  <si>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</si>
  <si>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</si>
  <si>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</si>
  <si>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</si>
  <si>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</si>
  <si>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</si>
  <si>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</si>
  <si>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</si>
  <si>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</si>
  <si>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</si>
  <si>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</si>
  <si>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</si>
  <si>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</si>
  <si>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</si>
  <si>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</si>
  <si>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</si>
  <si>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</si>
  <si>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</si>
  <si>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</si>
  <si>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</si>
  <si>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</si>
  <si>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</si>
  <si>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</si>
  <si>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</si>
  <si>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</si>
  <si>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</si>
  <si>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</si>
  <si>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</si>
  <si>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</si>
  <si>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</si>
  <si>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</si>
  <si>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</si>
  <si>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</si>
  <si>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</si>
  <si>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</si>
  <si>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</si>
  <si>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</si>
  <si>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</si>
  <si>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</si>
  <si>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</si>
  <si>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</si>
  <si>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</si>
  <si>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</si>
  <si>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</si>
  <si>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</si>
  <si>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</si>
  <si>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</si>
  <si>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</si>
  <si>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</si>
  <si>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</si>
  <si>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</si>
  <si>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</si>
  <si>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</si>
  <si>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</si>
  <si>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</si>
  <si>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</si>
  <si>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</si>
  <si>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</si>
  <si>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</si>
  <si>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</si>
  <si>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</si>
  <si>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</si>
  <si>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</si>
  <si>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</si>
  <si>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</si>
  <si>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</si>
  <si>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</si>
  <si>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</si>
  <si>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</si>
  <si>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</si>
  <si>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</si>
  <si>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</si>
  <si>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</si>
  <si>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</si>
  <si>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</si>
  <si>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</si>
  <si>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</si>
  <si>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</si>
  <si>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</si>
  <si>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</si>
  <si>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</si>
  <si>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</si>
  <si>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</si>
  <si>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</si>
  <si>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</si>
  <si>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</si>
  <si>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</si>
  <si>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</si>
  <si>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</si>
  <si>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</si>
  <si>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</si>
  <si>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</si>
  <si>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</si>
  <si>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</si>
  <si>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</si>
  <si>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</si>
  <si>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</si>
  <si>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</si>
  <si>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</si>
  <si>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</si>
  <si>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</si>
  <si>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</si>
  <si>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</si>
  <si>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</si>
  <si>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</si>
  <si>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</si>
  <si>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</si>
  <si>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</si>
  <si>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</si>
  <si>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</si>
  <si>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</si>
  <si>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</si>
  <si>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</si>
  <si>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</si>
  <si>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</si>
  <si>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</si>
  <si>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</si>
  <si>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</si>
  <si>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</si>
  <si>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</si>
  <si>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</si>
  <si>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</si>
  <si>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</si>
  <si>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</si>
  <si>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</si>
  <si>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</si>
  <si>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</si>
  <si>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</si>
  <si>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</si>
  <si>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</si>
  <si>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</si>
  <si>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</si>
  <si>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</si>
  <si>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</si>
  <si>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</si>
  <si>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</si>
  <si>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</si>
  <si>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</si>
  <si>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</si>
  <si>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</si>
  <si>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</si>
  <si>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</si>
  <si>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</si>
  <si>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</si>
  <si>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</si>
  <si>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</si>
  <si>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</si>
  <si>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</si>
  <si>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</si>
  <si>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</si>
  <si>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</si>
  <si>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</si>
  <si>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</si>
  <si>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</si>
  <si>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</si>
  <si>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</si>
  <si>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</si>
  <si>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</si>
  <si>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</si>
  <si>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</si>
  <si>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</si>
  <si>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</si>
  <si>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</si>
  <si>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</si>
  <si>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</si>
  <si>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</si>
  <si>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</si>
  <si>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</si>
  <si>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</si>
  <si>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</si>
  <si>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</si>
  <si>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</si>
  <si>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</si>
  <si>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</si>
  <si>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</si>
  <si>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</si>
  <si>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</si>
  <si>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</si>
  <si>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</si>
  <si>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</si>
  <si>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</si>
  <si>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</si>
  <si>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</si>
  <si>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</si>
  <si>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</si>
  <si>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</si>
  <si>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</si>
  <si>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</si>
  <si>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</si>
  <si>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</si>
  <si>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</si>
  <si>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</si>
  <si>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</si>
  <si>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</si>
  <si>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</si>
  <si>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</si>
  <si>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</si>
  <si>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</si>
  <si>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</si>
  <si>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</si>
  <si>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</si>
  <si>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</si>
  <si>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</si>
  <si>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</si>
  <si>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</si>
  <si>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</si>
  <si>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</si>
  <si>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</si>
  <si>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</si>
  <si>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</si>
  <si>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</si>
  <si>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</si>
  <si>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</si>
  <si>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</si>
  <si>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</si>
  <si>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</si>
  <si>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</si>
  <si>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</si>
  <si>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</si>
  <si>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</si>
  <si>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</si>
  <si>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</si>
  <si>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</si>
  <si>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</si>
  <si>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</si>
  <si>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</si>
  <si>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</si>
  <si>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</si>
  <si>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</si>
  <si>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</si>
  <si>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</si>
  <si>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</si>
  <si>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</si>
  <si>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</si>
  <si>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</si>
  <si>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</si>
  <si>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</si>
  <si>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</si>
  <si>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</si>
  <si>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</si>
  <si>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</si>
  <si>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</si>
  <si>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</si>
  <si>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</si>
  <si>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</si>
  <si>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</si>
  <si>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</si>
  <si>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</si>
  <si>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</si>
  <si>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</si>
  <si>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</si>
  <si>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</si>
  <si>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</si>
  <si>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</si>
  <si>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</si>
  <si>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</si>
  <si>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</si>
  <si>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</si>
  <si>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</si>
  <si>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</si>
  <si>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</si>
  <si>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</si>
  <si>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</si>
  <si>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</si>
  <si>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</si>
  <si>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</si>
  <si>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</si>
  <si>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</si>
  <si>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</si>
  <si>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</si>
  <si>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</si>
  <si>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</si>
  <si>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</si>
  <si>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</si>
  <si>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</si>
  <si>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</si>
  <si>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</si>
  <si>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</si>
  <si>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</si>
  <si>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</si>
  <si>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</si>
  <si>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</si>
  <si>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</si>
  <si>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</si>
  <si>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</si>
  <si>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</si>
  <si>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</si>
  <si>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</si>
  <si>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</si>
  <si>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</si>
  <si>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</si>
  <si>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</si>
  <si>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</si>
  <si>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</si>
  <si>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</si>
  <si>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</si>
  <si>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</si>
  <si>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</si>
  <si>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</si>
  <si>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</si>
  <si>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</si>
  <si>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</si>
  <si>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</si>
  <si>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</si>
  <si>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</si>
  <si>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</si>
  <si>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</si>
  <si>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</si>
  <si>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</si>
  <si>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</si>
  <si>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</si>
  <si>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</si>
  <si>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</si>
  <si>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</si>
  <si>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</si>
  <si>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</si>
  <si>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</si>
  <si>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</si>
  <si>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</si>
  <si>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</si>
  <si>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</si>
  <si>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</si>
  <si>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</si>
  <si>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</si>
  <si>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</si>
  <si>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</si>
  <si>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</si>
  <si>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</si>
  <si>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</si>
  <si>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</si>
  <si>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</si>
  <si>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</si>
  <si>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</si>
  <si>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</si>
  <si>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</si>
  <si>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</si>
  <si>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</si>
  <si>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</si>
  <si>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</si>
  <si>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</si>
  <si>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</si>
  <si>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</si>
  <si>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</si>
  <si>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</si>
  <si>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</si>
  <si>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</si>
  <si>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</si>
  <si>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</si>
  <si>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</si>
  <si>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</si>
  <si>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</si>
  <si>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</si>
  <si>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</si>
  <si>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</si>
  <si>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</si>
  <si>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</si>
  <si>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</si>
  <si>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</si>
  <si>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</si>
  <si>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</si>
  <si>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</si>
  <si>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</si>
  <si>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</si>
  <si>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</si>
  <si>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</si>
  <si>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</si>
  <si>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</si>
  <si>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</si>
  <si>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</si>
  <si>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</si>
  <si>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</si>
  <si>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</si>
  <si>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</si>
  <si>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</si>
  <si>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</si>
  <si>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</si>
  <si>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</si>
  <si>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</si>
  <si>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</si>
  <si>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</si>
  <si>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</si>
  <si>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</si>
  <si>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</si>
  <si>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</si>
  <si>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</si>
  <si>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</si>
  <si>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</si>
  <si>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</si>
  <si>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</si>
  <si>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</si>
  <si>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</si>
  <si>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</si>
  <si>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</si>
  <si>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</si>
  <si>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</si>
  <si>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</si>
  <si>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</si>
  <si>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</si>
  <si>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</si>
  <si>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</si>
  <si>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</si>
  <si>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</si>
  <si>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</si>
  <si>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</si>
  <si>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</si>
  <si>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</si>
  <si>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</si>
  <si>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</si>
  <si>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</si>
  <si>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</si>
  <si>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</si>
  <si>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</si>
  <si>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</si>
  <si>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</si>
  <si>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</si>
  <si>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</si>
  <si>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</si>
  <si>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</si>
  <si>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</si>
  <si>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</si>
  <si>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</si>
  <si>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</si>
  <si>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</si>
  <si>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</si>
  <si>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</si>
  <si>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</si>
  <si>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</si>
  <si>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</si>
  <si>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</si>
  <si>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</si>
  <si>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</si>
  <si>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</si>
  <si>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</si>
  <si>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</si>
  <si>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</si>
  <si>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</si>
  <si>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</si>
  <si>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</si>
  <si>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</si>
  <si>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</si>
  <si>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</si>
  <si>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</si>
  <si>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</si>
  <si>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</si>
  <si>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</si>
  <si>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</si>
  <si>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</si>
  <si>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</si>
  <si>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</si>
  <si>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</si>
  <si>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</si>
  <si>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</si>
  <si>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</si>
  <si>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</si>
  <si>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</si>
  <si>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</si>
  <si>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</si>
  <si>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</si>
  <si>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</si>
  <si>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</si>
  <si>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</si>
  <si>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</si>
  <si>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</si>
  <si>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</si>
  <si>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</si>
  <si>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</si>
  <si>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</si>
  <si>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</si>
  <si>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</si>
  <si>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</si>
  <si>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</si>
  <si>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</si>
  <si>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</si>
  <si>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</si>
  <si>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</si>
  <si>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</si>
  <si>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</si>
  <si>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</si>
  <si>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</si>
  <si>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</si>
  <si>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</si>
  <si>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</si>
  <si>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</si>
  <si>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</si>
  <si>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</si>
  <si>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</si>
  <si>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</si>
  <si>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</si>
  <si>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</si>
  <si>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</si>
  <si>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</si>
  <si>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</si>
  <si>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</si>
  <si>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</si>
  <si>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</si>
  <si>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</si>
  <si>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</si>
  <si>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</si>
  <si>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</si>
  <si>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</si>
  <si>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</si>
  <si>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</si>
  <si>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</si>
  <si>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</si>
  <si>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</si>
  <si>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</si>
  <si>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</si>
  <si>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</si>
  <si>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</si>
  <si>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</si>
  <si>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</si>
  <si>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</si>
  <si>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</si>
  <si>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</si>
  <si>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</si>
  <si>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</si>
  <si>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</si>
  <si>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</si>
  <si>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</si>
  <si>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</si>
  <si>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</si>
  <si>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</si>
  <si>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</si>
  <si>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</si>
  <si>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</si>
  <si>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</si>
  <si>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</si>
  <si>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</si>
  <si>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</si>
  <si>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</si>
  <si>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</si>
  <si>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</si>
  <si>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</si>
  <si>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</si>
  <si>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</si>
  <si>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</si>
  <si>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</si>
  <si>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</si>
  <si>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</si>
  <si>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</si>
  <si>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</si>
  <si>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</si>
  <si>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</si>
  <si>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</si>
  <si>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</si>
  <si>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</si>
  <si>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</si>
  <si>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</si>
  <si>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</si>
  <si>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</si>
  <si>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</si>
  <si>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</si>
  <si>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</si>
  <si>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</si>
  <si>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</si>
  <si>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</si>
  <si>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</si>
  <si>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</si>
  <si>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</si>
  <si>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</si>
  <si>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</si>
  <si>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</si>
  <si>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</si>
  <si>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</si>
  <si>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</si>
  <si>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</si>
  <si>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</si>
  <si>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</si>
  <si>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</si>
  <si>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</si>
  <si>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</si>
  <si>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</si>
  <si>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</si>
  <si>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</si>
  <si>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</si>
  <si>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</si>
  <si>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</si>
  <si>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</si>
  <si>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</si>
  <si>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</si>
  <si>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</si>
  <si>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</si>
  <si>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</si>
  <si>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</si>
  <si>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</si>
  <si>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</si>
  <si>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</si>
  <si>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</si>
  <si>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</si>
  <si>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</si>
  <si>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</si>
  <si>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</si>
  <si>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</si>
  <si>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</si>
  <si>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</si>
  <si>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</si>
  <si>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</si>
  <si>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</si>
  <si>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</si>
  <si>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</si>
  <si>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</si>
  <si>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</si>
  <si>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</si>
  <si>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</si>
  <si>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</si>
  <si>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</si>
  <si>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</si>
  <si>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</si>
  <si>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</si>
  <si>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</si>
  <si>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</si>
  <si>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</si>
  <si>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</si>
  <si>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</si>
  <si>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</si>
  <si>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</si>
  <si>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</si>
  <si>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</si>
  <si>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</si>
  <si>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</si>
  <si>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</si>
  <si>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</si>
  <si>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</si>
  <si>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</si>
  <si>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</si>
  <si>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</si>
  <si>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</si>
  <si>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</si>
  <si>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</si>
  <si>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</si>
  <si>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</si>
  <si>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</si>
  <si>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</si>
  <si>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</si>
  <si>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</si>
  <si>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</si>
  <si>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</si>
  <si>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</si>
  <si>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</si>
  <si>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</si>
  <si>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</si>
  <si>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</si>
  <si>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</si>
  <si>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</si>
  <si>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</si>
  <si>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</si>
  <si>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</si>
  <si>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</si>
  <si>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</si>
  <si>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</si>
  <si>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</si>
  <si>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</si>
  <si>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</si>
  <si>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</si>
  <si>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</si>
  <si>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</si>
  <si>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</si>
  <si>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</si>
  <si>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</si>
  <si>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</si>
  <si>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</si>
  <si>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</si>
  <si>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</si>
  <si>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</si>
  <si>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</si>
  <si>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</si>
  <si>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</si>
  <si>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</si>
  <si>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</si>
  <si>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</si>
  <si>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</si>
  <si>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</si>
  <si>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</si>
  <si>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</si>
  <si>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</si>
  <si>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</si>
  <si>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</si>
  <si>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</si>
  <si>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</si>
  <si>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</si>
  <si>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</si>
  <si>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</si>
  <si>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</si>
  <si>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</si>
  <si>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</si>
  <si>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</si>
  <si>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</si>
  <si>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</si>
  <si>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</si>
  <si>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</si>
  <si>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</si>
  <si>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</si>
  <si>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</si>
  <si>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</si>
  <si>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</si>
  <si>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</si>
  <si>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</si>
  <si>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</si>
  <si>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</si>
  <si>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</si>
  <si>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</si>
  <si>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</si>
  <si>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</si>
  <si>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</si>
  <si>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</si>
  <si>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</si>
  <si>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</si>
  <si>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</si>
  <si>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</si>
  <si>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</si>
  <si>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</si>
  <si>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</si>
  <si>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</si>
  <si>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</si>
  <si>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</si>
  <si>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</si>
  <si>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</si>
  <si>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</si>
  <si>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</si>
  <si>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</si>
  <si>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</si>
  <si>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</si>
  <si>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</si>
  <si>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</si>
  <si>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</si>
  <si>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</si>
  <si>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</si>
  <si>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</si>
  <si>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</si>
  <si>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</si>
  <si>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</si>
  <si>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</si>
  <si>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</si>
  <si>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</si>
  <si>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</si>
  <si>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</si>
  <si>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</si>
  <si>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</si>
  <si>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</si>
  <si>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</si>
  <si>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</si>
  <si>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</si>
  <si>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</si>
  <si>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</si>
  <si>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</si>
  <si>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</si>
  <si>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</si>
  <si>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</si>
  <si>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</si>
  <si>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</si>
  <si>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</si>
  <si>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</si>
  <si>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</si>
  <si>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</si>
  <si>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</si>
  <si>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</si>
  <si>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</si>
  <si>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</si>
  <si>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</si>
  <si>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</si>
  <si>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</si>
  <si>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</si>
  <si>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</si>
  <si>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</si>
  <si>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</si>
  <si>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</si>
  <si>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</si>
  <si>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</si>
  <si>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</si>
  <si>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</si>
  <si>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</si>
  <si>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</si>
  <si>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</si>
  <si>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</si>
  <si>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</si>
  <si>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</si>
  <si>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</si>
  <si>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</si>
  <si>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</si>
  <si>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</si>
  <si>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</si>
  <si>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</si>
  <si>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</si>
  <si>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</si>
  <si>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</si>
  <si>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</si>
  <si>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</si>
  <si>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</si>
  <si>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</si>
  <si>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</si>
  <si>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</si>
  <si>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</si>
  <si>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</si>
  <si>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</si>
  <si>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</si>
  <si>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</si>
  <si>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</si>
  <si>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</si>
  <si>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</si>
  <si>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</si>
  <si>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</si>
  <si>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</si>
  <si>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</si>
  <si>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</si>
  <si>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</si>
  <si>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</si>
  <si>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</si>
  <si>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</si>
  <si>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</si>
  <si>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</si>
  <si>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</si>
  <si>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</si>
  <si>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</si>
  <si>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</si>
  <si>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</si>
  <si>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</si>
  <si>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</si>
  <si>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</si>
  <si>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</si>
  <si>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</si>
  <si>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</si>
  <si>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</si>
  <si>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</si>
  <si>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</si>
  <si>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</si>
  <si>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</si>
  <si>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</si>
  <si>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</si>
  <si>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</si>
  <si>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</si>
  <si>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</si>
  <si>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</si>
  <si>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</si>
  <si>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</si>
  <si>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</si>
  <si>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</si>
  <si>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</si>
  <si>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</si>
  <si>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</si>
  <si>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</si>
  <si>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</si>
  <si>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</si>
  <si>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</si>
  <si>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</si>
  <si>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</si>
  <si>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</si>
  <si>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</si>
  <si>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</si>
  <si>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</si>
  <si>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</si>
  <si>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</si>
  <si>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</si>
  <si>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</si>
  <si>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</si>
  <si>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</si>
  <si>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</si>
  <si>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</si>
  <si>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</si>
  <si>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</si>
  <si>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</si>
  <si>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</si>
  <si>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</si>
  <si>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</si>
  <si>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</si>
  <si>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</si>
  <si>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</si>
  <si>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</si>
  <si>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</si>
  <si>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</si>
  <si>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</si>
  <si>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</si>
  <si>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</si>
  <si>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</si>
  <si>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</si>
  <si>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</si>
  <si>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</si>
  <si>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</si>
  <si>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</si>
  <si>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</si>
  <si>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</si>
  <si>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</si>
  <si>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</si>
  <si>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</si>
  <si>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</si>
  <si>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</si>
  <si>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</si>
  <si>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</si>
  <si>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</si>
  <si>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</si>
  <si>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</si>
  <si>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</si>
  <si>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</si>
  <si>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</si>
  <si>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</si>
  <si>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</si>
  <si>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</si>
  <si>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</si>
  <si>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</si>
  <si>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</si>
  <si>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</si>
  <si>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</si>
  <si>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</si>
  <si>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</si>
  <si>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</si>
  <si>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</si>
  <si>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</si>
  <si>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</si>
  <si>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</si>
  <si>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</si>
  <si>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</si>
  <si>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</si>
  <si>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</si>
  <si>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</si>
  <si>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</si>
  <si>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</si>
  <si>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</si>
  <si>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</si>
  <si>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</si>
  <si>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</si>
  <si>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</si>
  <si>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</si>
  <si>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</si>
  <si>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</si>
  <si>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</si>
  <si>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</si>
  <si>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</si>
  <si>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</si>
  <si>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</si>
  <si>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</si>
  <si>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</si>
  <si>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</si>
  <si>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</si>
  <si>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</si>
  <si>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</si>
  <si>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</si>
  <si>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</si>
  <si>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</si>
  <si>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</si>
  <si>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</si>
  <si>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</si>
  <si>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</si>
  <si>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</si>
  <si>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</si>
  <si>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</si>
  <si>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</si>
  <si>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</si>
  <si>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</si>
  <si>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</si>
  <si>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</si>
  <si>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</si>
  <si>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</si>
  <si>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</si>
  <si>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</si>
  <si>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</si>
  <si>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</si>
  <si>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</si>
  <si>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</si>
  <si>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</si>
  <si>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</si>
  <si>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</si>
  <si>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</si>
  <si>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</si>
  <si>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</si>
  <si>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</si>
  <si>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</si>
  <si>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</si>
  <si>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</si>
  <si>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</si>
  <si>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</si>
  <si>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</si>
  <si>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</si>
  <si>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</si>
  <si>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</si>
  <si>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</si>
  <si>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</si>
  <si>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</si>
  <si>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</si>
  <si>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</si>
  <si>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</si>
  <si>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</si>
  <si>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</si>
  <si>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</si>
  <si>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</si>
  <si>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</si>
  <si>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</si>
  <si>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</si>
  <si>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</si>
  <si>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</si>
  <si>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</si>
  <si>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</si>
  <si>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</si>
  <si>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</si>
  <si>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</si>
  <si>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</si>
  <si>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</si>
  <si>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</si>
  <si>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</si>
  <si>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</si>
  <si>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</si>
  <si>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</si>
  <si>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</si>
  <si>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</si>
  <si>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</si>
  <si>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</si>
  <si>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</si>
  <si>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</si>
  <si>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</si>
  <si>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</si>
  <si>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</si>
  <si>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</si>
  <si>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</si>
  <si>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</si>
  <si>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</si>
  <si>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</si>
  <si>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</si>
  <si>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</si>
  <si>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</si>
  <si>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</si>
  <si>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</si>
  <si>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</si>
  <si>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</si>
  <si>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</si>
  <si>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</si>
  <si>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</si>
  <si>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</si>
  <si>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</si>
  <si>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</si>
  <si>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</si>
  <si>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</si>
  <si>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</si>
  <si>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</si>
  <si>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</si>
  <si>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</si>
  <si>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</si>
  <si>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</si>
  <si>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</si>
  <si>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</si>
  <si>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</si>
  <si>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</si>
  <si>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</si>
  <si>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</si>
  <si>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</si>
  <si>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</si>
  <si>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</si>
  <si>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</si>
  <si>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</si>
  <si>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</si>
  <si>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</si>
  <si>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</si>
  <si>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</si>
  <si>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</si>
  <si>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</si>
  <si>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</si>
  <si>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</si>
  <si>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</si>
  <si>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</si>
  <si>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</si>
  <si>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</si>
  <si>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</si>
  <si>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</si>
  <si>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</si>
  <si>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</si>
  <si>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</si>
  <si>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</si>
  <si>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</si>
  <si>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</si>
  <si>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</si>
  <si>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</si>
  <si>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</si>
  <si>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</si>
  <si>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</si>
  <si>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</si>
  <si>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</si>
  <si>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</si>
  <si>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</si>
  <si>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</si>
  <si>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</si>
  <si>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</si>
  <si>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</si>
  <si>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</si>
  <si>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</si>
  <si>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</si>
  <si>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</si>
  <si>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</si>
  <si>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</si>
  <si>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</si>
  <si>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</si>
  <si>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</si>
  <si>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</si>
  <si>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</si>
  <si>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</si>
  <si>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</si>
  <si>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</si>
  <si>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</si>
  <si>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</si>
  <si>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</si>
  <si>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</si>
  <si>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</si>
  <si>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</si>
  <si>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</si>
  <si>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</si>
  <si>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</si>
  <si>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</si>
  <si>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</si>
  <si>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</si>
  <si>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</si>
  <si>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</si>
  <si>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</si>
  <si>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</si>
  <si>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</si>
  <si>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</si>
  <si>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</si>
  <si>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</si>
  <si>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</si>
  <si>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</si>
  <si>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</si>
  <si>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</si>
  <si>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</si>
  <si>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</si>
  <si>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</si>
  <si>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</si>
  <si>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</si>
  <si>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</si>
  <si>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</si>
  <si>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</si>
  <si>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</si>
  <si>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</si>
  <si>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</si>
  <si>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</si>
  <si>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</si>
  <si>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</si>
  <si>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</si>
  <si>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</si>
  <si>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</si>
  <si>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</si>
  <si>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</si>
  <si>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</si>
  <si>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</si>
  <si>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</si>
  <si>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</si>
  <si>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</si>
  <si>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</si>
  <si>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</si>
  <si>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</si>
  <si>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</si>
  <si>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</si>
  <si>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</si>
  <si>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</si>
  <si>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</si>
  <si>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</si>
  <si>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</si>
  <si>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</si>
  <si>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</si>
  <si>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</si>
  <si>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</si>
  <si>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</si>
  <si>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</si>
  <si>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</si>
  <si>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</si>
  <si>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</si>
  <si>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</si>
  <si>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</si>
  <si>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</si>
  <si>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</si>
  <si>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</si>
  <si>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</si>
  <si>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</si>
  <si>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</si>
  <si>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</si>
  <si>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</si>
  <si>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</si>
  <si>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</si>
  <si>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</si>
  <si>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</si>
  <si>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</si>
  <si>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</si>
  <si>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</si>
  <si>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</si>
  <si>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</si>
  <si>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</si>
  <si>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</si>
  <si>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</si>
  <si>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</si>
  <si>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</si>
  <si>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</si>
  <si>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</si>
  <si>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</si>
  <si>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</si>
  <si>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</si>
  <si>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</si>
  <si>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</si>
  <si>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</si>
  <si>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</si>
  <si>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</si>
  <si>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</si>
  <si>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</si>
  <si>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</si>
  <si>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</si>
  <si>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</si>
  <si>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</si>
  <si>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</si>
  <si>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</si>
  <si>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</si>
  <si>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</si>
  <si>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</si>
  <si>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</si>
  <si>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</si>
  <si>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</si>
  <si>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</si>
  <si>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</si>
  <si>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</si>
  <si>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</si>
  <si>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</si>
  <si>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</si>
  <si>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</si>
  <si>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</si>
  <si>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</si>
  <si>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</si>
  <si>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</si>
  <si>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</si>
  <si>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</si>
  <si>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</si>
  <si>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</si>
  <si>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</si>
  <si>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</si>
  <si>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</si>
  <si>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</si>
  <si>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</si>
  <si>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</si>
  <si>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</si>
  <si>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</si>
  <si>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</si>
  <si>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</si>
  <si>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</si>
  <si>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</si>
  <si>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</si>
  <si>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</si>
  <si>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</si>
  <si>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</si>
  <si>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</si>
  <si>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</si>
  <si>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</si>
  <si>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</si>
  <si>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</si>
  <si>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</si>
  <si>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</si>
  <si>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</si>
  <si>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</si>
  <si>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</si>
  <si>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</si>
  <si>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</si>
  <si>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</si>
  <si>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</si>
  <si>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</si>
  <si>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</si>
  <si>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</si>
  <si>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</si>
  <si>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</si>
  <si>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</si>
  <si>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</si>
  <si>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</si>
  <si>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</si>
  <si>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</si>
  <si>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</si>
  <si>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</si>
  <si>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</si>
  <si>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</si>
  <si>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</si>
  <si>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</si>
  <si>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</si>
  <si>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</si>
  <si>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</si>
  <si>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</si>
  <si>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</si>
  <si>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</si>
  <si>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</si>
  <si>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</si>
  <si>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</si>
  <si>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</si>
  <si>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</si>
  <si>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</si>
  <si>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</si>
  <si>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</si>
  <si>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</si>
  <si>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</si>
  <si>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</si>
  <si>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</si>
  <si>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</si>
  <si>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</si>
  <si>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</si>
  <si>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</si>
  <si>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</si>
  <si>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</si>
  <si>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</si>
  <si>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</si>
  <si>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</si>
  <si>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</si>
  <si>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</si>
  <si>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</si>
  <si>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</si>
  <si>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</si>
  <si>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</si>
  <si>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</si>
  <si>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</si>
  <si>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</si>
  <si>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</si>
  <si>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</si>
  <si>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</si>
  <si>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</si>
  <si>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</si>
  <si>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</si>
  <si>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</si>
  <si>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</si>
  <si>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</si>
  <si>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</si>
  <si>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</si>
  <si>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</si>
  <si>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</si>
  <si>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</si>
  <si>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</si>
  <si>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</si>
  <si>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</si>
  <si>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</si>
  <si>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</si>
  <si>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</si>
  <si>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</si>
  <si>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</si>
  <si>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</si>
  <si>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</si>
  <si>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</si>
  <si>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</si>
  <si>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</si>
  <si>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</si>
  <si>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</si>
  <si>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</si>
  <si>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</si>
  <si>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</si>
  <si>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</si>
  <si>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</si>
  <si>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</si>
  <si>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</si>
  <si>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</si>
  <si>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</si>
  <si>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</si>
  <si>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</si>
  <si>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</si>
  <si>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</si>
  <si>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</si>
  <si>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</si>
  <si>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</si>
  <si>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</si>
  <si>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</si>
  <si>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</si>
  <si>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</si>
  <si>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</si>
  <si>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</si>
  <si>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</si>
  <si>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</si>
  <si>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</si>
  <si>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</si>
  <si>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</si>
  <si>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</si>
  <si>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</si>
  <si>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</si>
  <si>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</si>
  <si>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</si>
  <si>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</si>
  <si>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</si>
  <si>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</si>
  <si>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</si>
  <si>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</si>
  <si>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</si>
  <si>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</si>
  <si>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</si>
  <si>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</si>
  <si>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</si>
  <si>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</si>
  <si>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</si>
  <si>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</si>
  <si>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</si>
  <si>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</si>
  <si>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</si>
  <si>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</si>
  <si>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</si>
  <si>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</si>
  <si>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</si>
  <si>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</si>
  <si>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</si>
  <si>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</si>
  <si>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</si>
  <si>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</si>
  <si>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</si>
  <si>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</si>
  <si>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</si>
  <si>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</si>
  <si>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</si>
  <si>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</si>
  <si>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</si>
  <si>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</si>
  <si>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</si>
  <si>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</si>
  <si>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</si>
  <si>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</si>
  <si>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</si>
  <si>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</si>
  <si>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</si>
  <si>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</si>
  <si>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</si>
  <si>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</si>
  <si>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</si>
  <si>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</si>
  <si>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</si>
  <si>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</si>
  <si>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</si>
  <si>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</si>
  <si>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</si>
  <si>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</si>
  <si>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</si>
  <si>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</si>
  <si>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</si>
  <si>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</si>
  <si>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</si>
  <si>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</si>
  <si>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</si>
  <si>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</si>
  <si>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</si>
  <si>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</si>
  <si>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</si>
  <si>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</si>
  <si>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</si>
  <si>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</si>
  <si>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</si>
  <si>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</si>
  <si>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</si>
  <si>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</si>
  <si>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</si>
  <si>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</si>
  <si>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</si>
  <si>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</si>
  <si>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</si>
  <si>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</si>
  <si>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</si>
  <si>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</si>
  <si>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</si>
  <si>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</si>
  <si>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</si>
  <si>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</si>
  <si>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</si>
  <si>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</si>
  <si>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</si>
  <si>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</si>
  <si>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</si>
  <si>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</si>
  <si>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</si>
  <si>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</si>
  <si>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</si>
  <si>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</si>
  <si>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</si>
  <si>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</si>
  <si>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</si>
  <si>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</si>
  <si>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</si>
  <si>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</si>
  <si>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</si>
  <si>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</si>
  <si>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</si>
  <si>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</si>
  <si>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</si>
  <si>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</si>
  <si>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</si>
  <si>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</si>
  <si>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</si>
  <si>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</si>
  <si>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</si>
  <si>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</si>
  <si>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</si>
  <si>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</si>
  <si>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</si>
  <si>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</si>
  <si>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</si>
  <si>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</si>
  <si>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</si>
  <si>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</si>
  <si>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</si>
  <si>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</si>
  <si>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</si>
  <si>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</si>
  <si>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</si>
  <si>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</si>
  <si>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</si>
  <si>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</si>
  <si>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</si>
  <si>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</si>
  <si>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</si>
  <si>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</si>
  <si>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</si>
  <si>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</si>
  <si>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</si>
  <si>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</si>
  <si>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</si>
  <si>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</si>
  <si>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</si>
  <si>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</si>
  <si>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</si>
  <si>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</si>
  <si>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</si>
  <si>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</si>
  <si>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</si>
  <si>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</si>
  <si>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</si>
  <si>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</si>
  <si>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</si>
  <si>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</si>
  <si>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</si>
  <si>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</si>
  <si>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</si>
  <si>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</si>
  <si>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</si>
  <si>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</si>
  <si>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</si>
  <si>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</si>
  <si>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</si>
  <si>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</si>
  <si>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</si>
  <si>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</si>
  <si>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</si>
  <si>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</si>
  <si>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</si>
  <si>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</si>
  <si>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</si>
  <si>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</si>
  <si>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</si>
  <si>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</si>
  <si>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</si>
  <si>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</si>
  <si>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</si>
  <si>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</si>
  <si>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</si>
  <si>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</si>
  <si>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</si>
  <si>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</si>
  <si>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</si>
  <si>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</si>
  <si>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</si>
  <si>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</si>
  <si>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</si>
  <si>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</si>
  <si>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</si>
  <si>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</si>
  <si>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</si>
  <si>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</si>
  <si>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</si>
  <si>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</si>
  <si>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</si>
  <si>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</si>
  <si>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</si>
  <si>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</si>
  <si>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</si>
  <si>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</si>
  <si>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</si>
  <si>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</si>
  <si>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</si>
  <si>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</si>
  <si>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</si>
  <si>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</si>
  <si>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</si>
  <si>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</si>
  <si>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</si>
  <si>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</si>
  <si>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</si>
  <si>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</si>
  <si>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</si>
  <si>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</si>
  <si>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</si>
  <si>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</si>
  <si>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</si>
  <si>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</si>
  <si>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</si>
  <si>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</si>
  <si>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</si>
  <si>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</si>
  <si>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</si>
  <si>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</si>
  <si>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</si>
  <si>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</si>
  <si>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</si>
  <si>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</si>
  <si>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</si>
  <si>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</si>
  <si>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</si>
  <si>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</si>
  <si>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</si>
  <si>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</si>
  <si>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</si>
  <si>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</si>
  <si>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</si>
  <si>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</si>
  <si>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</si>
  <si>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</si>
  <si>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</si>
  <si>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</si>
  <si>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</si>
  <si>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</si>
  <si>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</si>
  <si>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</si>
  <si>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</si>
  <si>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</si>
  <si>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</si>
  <si>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</si>
  <si>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</si>
  <si>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</si>
  <si>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</si>
  <si>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</si>
  <si>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</si>
  <si>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</si>
  <si>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</si>
  <si>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</si>
  <si>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</si>
  <si>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</si>
  <si>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</si>
  <si>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</si>
  <si>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</si>
  <si>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</si>
  <si>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</si>
  <si>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</si>
  <si>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</si>
  <si>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</si>
  <si>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</si>
  <si>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</si>
  <si>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</si>
  <si>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</si>
  <si>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</si>
  <si>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</si>
  <si>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</si>
  <si>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</si>
  <si>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</si>
  <si>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</si>
  <si>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</si>
  <si>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</si>
  <si>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</si>
  <si>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</si>
  <si>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</si>
  <si>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</si>
  <si>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</si>
  <si>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</si>
  <si>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</si>
  <si>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</si>
  <si>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</si>
  <si>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</si>
  <si>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</si>
  <si>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</si>
  <si>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</si>
  <si>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</si>
  <si>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</si>
  <si>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</si>
  <si>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</si>
  <si>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</si>
  <si>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</si>
  <si>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</si>
  <si>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</si>
  <si>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</si>
  <si>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</si>
  <si>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</si>
  <si>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</si>
  <si>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</si>
  <si>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</si>
  <si>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</si>
  <si>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</si>
  <si>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</si>
  <si>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</si>
  <si>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</si>
  <si>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</si>
  <si>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</si>
  <si>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</si>
  <si>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</si>
  <si>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</si>
  <si>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</si>
  <si>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</si>
  <si>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</si>
  <si>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</si>
  <si>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</si>
  <si>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</si>
  <si>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</si>
  <si>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</si>
  <si>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</si>
  <si>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</si>
  <si>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</si>
  <si>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</si>
  <si>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</si>
  <si>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</si>
  <si>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</si>
  <si>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</si>
  <si>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</si>
  <si>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</si>
  <si>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</si>
  <si>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</si>
  <si>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</si>
  <si>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</si>
  <si>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</si>
  <si>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</si>
  <si>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</si>
  <si>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</si>
  <si>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</si>
  <si>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</si>
  <si>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</si>
  <si>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</si>
  <si>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</si>
  <si>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</si>
  <si>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</si>
  <si>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</si>
  <si>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</si>
  <si>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</si>
  <si>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</si>
  <si>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</si>
  <si>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</si>
  <si>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</si>
  <si>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</si>
  <si>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</si>
  <si>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</si>
  <si>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</si>
  <si>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</si>
  <si>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</si>
  <si>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</si>
  <si>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</si>
  <si>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</si>
  <si>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</si>
  <si>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</si>
  <si>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</si>
  <si>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</si>
  <si>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</si>
  <si>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</si>
  <si>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</si>
  <si>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</si>
  <si>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</si>
  <si>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</si>
  <si>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</si>
  <si>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</si>
  <si>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</si>
  <si>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</si>
  <si>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</si>
  <si>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</si>
  <si>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</si>
  <si>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</si>
  <si>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</si>
  <si>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</si>
  <si>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</si>
  <si>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</si>
  <si>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</si>
  <si>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</si>
  <si>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</si>
  <si>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</si>
  <si>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</si>
  <si>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</si>
  <si>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</si>
  <si>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</si>
  <si>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</si>
  <si>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</si>
  <si>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</si>
  <si>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</si>
  <si>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</si>
  <si>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</si>
  <si>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</si>
  <si>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</si>
  <si>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</si>
  <si>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</si>
  <si>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</si>
  <si>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</si>
  <si>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</si>
  <si>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</si>
  <si>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</si>
  <si>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</si>
  <si>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</si>
  <si>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</si>
  <si>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</si>
  <si>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</si>
  <si>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</si>
  <si>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</si>
  <si>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</si>
  <si>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</si>
  <si>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</si>
  <si>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</si>
  <si>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</si>
  <si>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</si>
  <si>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</si>
  <si>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</si>
  <si>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</si>
  <si>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</si>
  <si>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</si>
  <si>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</si>
  <si>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</si>
  <si>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</si>
  <si>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</si>
  <si>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</si>
  <si>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</si>
  <si>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</si>
  <si>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</si>
  <si>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</si>
  <si>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</si>
  <si>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</si>
  <si>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</si>
  <si>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</si>
  <si>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</si>
  <si>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</si>
  <si>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</si>
  <si>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</si>
  <si>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</si>
  <si>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</si>
  <si>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</si>
  <si>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</si>
  <si>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</si>
  <si>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</si>
  <si>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</si>
  <si>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</si>
  <si>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</si>
  <si>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</si>
  <si>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</si>
  <si>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</si>
  <si>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</si>
  <si>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</si>
  <si>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</si>
  <si>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</si>
  <si>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</si>
  <si>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</si>
  <si>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</si>
  <si>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</si>
  <si>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</si>
  <si>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</si>
  <si>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</si>
  <si>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</si>
  <si>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</si>
  <si>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</si>
  <si>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</si>
  <si>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</si>
  <si>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</si>
  <si>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</si>
  <si>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</si>
  <si>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</si>
  <si>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</si>
  <si>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</si>
  <si>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</si>
  <si>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</si>
  <si>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</si>
  <si>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</si>
  <si>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</si>
  <si>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</si>
  <si>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</si>
  <si>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</si>
  <si>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</si>
  <si>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</si>
  <si>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</si>
  <si>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</si>
  <si>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</si>
  <si>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</si>
  <si>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</si>
  <si>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</si>
  <si>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</si>
  <si>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</si>
  <si>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</si>
  <si>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</si>
  <si>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</si>
  <si>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</si>
  <si>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</si>
  <si>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</si>
  <si>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</si>
  <si>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</si>
  <si>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</si>
  <si>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</si>
  <si>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</si>
  <si>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</si>
  <si>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</si>
  <si>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</si>
  <si>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</si>
  <si>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</si>
  <si>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</si>
  <si>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</si>
  <si>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</si>
  <si>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</si>
  <si>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</si>
  <si>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</si>
  <si>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</si>
  <si>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</si>
  <si>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</si>
  <si>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</si>
  <si>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</si>
  <si>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</si>
  <si>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</si>
  <si>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</si>
  <si>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</si>
  <si>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</si>
  <si>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</si>
  <si>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</si>
  <si>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</si>
  <si>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</si>
  <si>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</si>
  <si>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</si>
  <si>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</si>
  <si>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</si>
  <si>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</si>
  <si>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</si>
  <si>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</si>
  <si>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</si>
  <si>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</si>
  <si>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</si>
  <si>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</si>
  <si>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</si>
  <si>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</si>
  <si>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</si>
  <si>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</si>
  <si>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</si>
  <si>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</si>
  <si>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</si>
  <si>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</si>
  <si>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</si>
  <si>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</si>
  <si>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</si>
  <si>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</si>
  <si>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</si>
  <si>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</si>
  <si>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</si>
  <si>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</si>
  <si>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</si>
  <si>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</si>
  <si>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</si>
  <si>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</si>
  <si>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</si>
  <si>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</si>
  <si>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</si>
  <si>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</si>
  <si>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</si>
  <si>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</si>
  <si>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</si>
  <si>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</si>
  <si>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</si>
  <si>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</si>
  <si>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</si>
  <si>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</si>
  <si>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</si>
  <si>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</si>
  <si>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</si>
  <si>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</si>
  <si>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</si>
  <si>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</si>
  <si>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</si>
  <si>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</si>
  <si>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</si>
  <si>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</si>
  <si>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</si>
  <si>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</si>
  <si>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</si>
  <si>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</si>
  <si>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</si>
  <si>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</si>
  <si>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</si>
  <si>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</si>
  <si>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</si>
  <si>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</si>
  <si>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</si>
  <si>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</si>
  <si>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</si>
  <si>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</si>
  <si>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</si>
  <si>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</si>
  <si>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</si>
  <si>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</si>
  <si>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</si>
  <si>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</si>
  <si>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</si>
  <si>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</si>
  <si>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</si>
  <si>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</si>
  <si>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</si>
  <si>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</si>
  <si>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</si>
  <si>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</si>
  <si>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</si>
  <si>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</si>
  <si>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</si>
  <si>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</si>
  <si>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</si>
  <si>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</si>
  <si>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</si>
  <si>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</si>
  <si>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</si>
  <si>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</si>
  <si>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</si>
  <si>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</si>
  <si>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</si>
  <si>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</si>
  <si>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</si>
  <si>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</si>
  <si>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</si>
  <si>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</si>
  <si>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</si>
  <si>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</si>
  <si>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</si>
  <si>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</si>
  <si>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</si>
  <si>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</si>
  <si>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</si>
  <si>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</si>
  <si>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</si>
  <si>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</si>
  <si>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</si>
  <si>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</si>
  <si>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</si>
  <si>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</si>
  <si>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</si>
  <si>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</si>
  <si>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</si>
  <si>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</si>
  <si>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</si>
  <si>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</si>
  <si>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</si>
  <si>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</si>
  <si>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</si>
  <si>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</si>
  <si>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</si>
  <si>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</si>
  <si>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</si>
  <si>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</si>
  <si>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</si>
  <si>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</si>
  <si>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</si>
  <si>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</si>
  <si>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</si>
  <si>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</si>
  <si>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</si>
  <si>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</si>
  <si>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</si>
  <si>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</si>
  <si>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</si>
  <si>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</si>
  <si>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</si>
  <si>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</si>
  <si>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</si>
  <si>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</si>
  <si>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</si>
  <si>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</si>
  <si>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</si>
  <si>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</si>
  <si>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</si>
  <si>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</si>
  <si>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</si>
  <si>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</si>
  <si>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</si>
  <si>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</si>
  <si>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</si>
  <si>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</si>
  <si>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</si>
  <si>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</si>
  <si>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</si>
  <si>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</si>
  <si>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</si>
  <si>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</si>
  <si>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</si>
  <si>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</si>
  <si>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</si>
  <si>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</si>
  <si>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</si>
  <si>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</si>
  <si>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</si>
  <si>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</si>
  <si>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</si>
  <si>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</si>
  <si>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</si>
  <si>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</si>
  <si>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</si>
  <si>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</si>
  <si>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</si>
  <si>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</si>
  <si>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</si>
  <si>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</si>
  <si>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</si>
  <si>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</si>
  <si>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</si>
  <si>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</si>
  <si>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</si>
  <si>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</si>
  <si>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</si>
  <si>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</si>
  <si>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</si>
  <si>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</si>
  <si>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</si>
  <si>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</si>
  <si>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</si>
  <si>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</si>
  <si>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</si>
  <si>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</si>
  <si>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</si>
  <si>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</si>
  <si>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</si>
  <si>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</si>
  <si>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</si>
  <si>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</si>
  <si>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</si>
  <si>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</si>
  <si>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</si>
  <si>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</si>
  <si>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</si>
  <si>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</si>
  <si>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</si>
  <si>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</si>
  <si>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</si>
  <si>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</si>
  <si>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</si>
  <si>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</si>
  <si>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</si>
  <si>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</si>
  <si>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</si>
  <si>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</si>
  <si>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</si>
  <si>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</si>
  <si>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</si>
  <si>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</si>
  <si>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</si>
  <si>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</si>
  <si>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</si>
  <si>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</si>
  <si>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</si>
  <si>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</si>
  <si>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</si>
  <si>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</si>
  <si>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</si>
  <si>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</si>
  <si>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</si>
  <si>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</si>
  <si>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</si>
  <si>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</si>
  <si>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</si>
  <si>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</si>
  <si>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</si>
  <si>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</si>
  <si>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</si>
  <si>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</si>
  <si>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</si>
  <si>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</si>
  <si>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</si>
  <si>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</si>
  <si>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</si>
  <si>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</si>
  <si>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</si>
  <si>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</si>
  <si>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</si>
  <si>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</si>
  <si>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</si>
  <si>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</si>
  <si>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</si>
  <si>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</si>
  <si>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</si>
  <si>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</si>
  <si>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</si>
  <si>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</si>
  <si>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</si>
  <si>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</si>
  <si>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</si>
  <si>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</si>
  <si>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</si>
  <si>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</si>
  <si>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</si>
  <si>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</si>
  <si>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</si>
  <si>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</si>
  <si>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</si>
  <si>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</si>
  <si>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</si>
  <si>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</si>
  <si>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</si>
  <si>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</si>
  <si>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</si>
  <si>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</si>
  <si>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</si>
  <si>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</si>
  <si>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</si>
  <si>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</si>
  <si>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</si>
  <si>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</si>
  <si>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</si>
  <si>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</si>
  <si>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</si>
  <si>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</si>
  <si>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</si>
  <si>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</si>
  <si>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</si>
  <si>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</si>
  <si>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</si>
  <si>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</si>
  <si>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</si>
  <si>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</si>
  <si>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</si>
  <si>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</si>
  <si>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</si>
  <si>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</si>
  <si>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</si>
  <si>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</si>
  <si>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</si>
  <si>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</si>
  <si>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</si>
  <si>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</si>
  <si>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</si>
  <si>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</si>
  <si>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</si>
  <si>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</si>
  <si>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</si>
  <si>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</si>
  <si>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</si>
  <si>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</si>
  <si>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</si>
  <si>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</si>
  <si>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</si>
  <si>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</si>
  <si>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</si>
  <si>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</si>
  <si>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</si>
  <si>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</si>
  <si>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</si>
  <si>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</si>
  <si>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</si>
  <si>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</si>
  <si>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</si>
  <si>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</si>
  <si>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</si>
  <si>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</si>
  <si>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</si>
  <si>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</si>
  <si>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</si>
  <si>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</si>
  <si>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</si>
  <si>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</si>
  <si>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</si>
  <si>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</si>
  <si>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</si>
  <si>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</si>
  <si>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</si>
  <si>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</si>
  <si>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</si>
  <si>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</si>
  <si>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</si>
  <si>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</si>
  <si>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</si>
  <si>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</si>
  <si>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</si>
  <si>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</si>
  <si>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</si>
  <si>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</si>
  <si>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</si>
  <si>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</si>
  <si>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</si>
  <si>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</si>
  <si>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</si>
  <si>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</si>
  <si>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</si>
  <si>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</si>
  <si>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</si>
  <si>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</si>
  <si>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</si>
  <si>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</si>
  <si>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</si>
  <si>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</si>
  <si>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</si>
  <si>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</si>
  <si>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</si>
  <si>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</si>
  <si>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</si>
  <si>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</si>
  <si>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</si>
  <si>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</si>
  <si>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</si>
  <si>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</si>
  <si>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</si>
  <si>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</si>
  <si>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</si>
  <si>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</si>
  <si>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</si>
  <si>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</si>
  <si>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</si>
  <si>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</si>
  <si>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</si>
  <si>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</si>
  <si>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</si>
  <si>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</si>
  <si>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</si>
  <si>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</si>
  <si>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</si>
  <si>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</si>
  <si>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</si>
  <si>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</si>
  <si>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</si>
  <si>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</si>
  <si>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</si>
  <si>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</si>
  <si>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</si>
  <si>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</si>
  <si>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</si>
  <si>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</si>
  <si>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</si>
  <si>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</si>
  <si>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</si>
  <si>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</si>
  <si>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</si>
  <si>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</si>
  <si>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</si>
  <si>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</si>
  <si>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</si>
  <si>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</si>
  <si>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</si>
  <si>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</si>
  <si>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</si>
  <si>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</si>
  <si>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</si>
  <si>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</si>
  <si>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</si>
  <si>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</si>
  <si>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</si>
  <si>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</si>
  <si>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</si>
  <si>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</si>
  <si>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</si>
  <si>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</si>
  <si>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</si>
  <si>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</si>
  <si>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</si>
  <si>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</si>
  <si>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</si>
  <si>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</si>
  <si>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</si>
  <si>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</si>
  <si>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</si>
  <si>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</si>
  <si>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</si>
  <si>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</si>
  <si>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</si>
  <si>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</si>
  <si>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</si>
  <si>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</si>
  <si>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</si>
  <si>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</si>
  <si>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</si>
  <si>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</si>
  <si>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</si>
  <si>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</si>
  <si>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</si>
  <si>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</si>
  <si>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</si>
  <si>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</si>
  <si>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</si>
  <si>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</si>
  <si>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</si>
  <si>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</si>
  <si>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</si>
  <si>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</si>
  <si>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</si>
  <si>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</si>
  <si>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</si>
  <si>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</si>
  <si>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</si>
  <si>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</si>
  <si>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</si>
  <si>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</si>
  <si>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</si>
  <si>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</si>
  <si>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</si>
  <si>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</si>
  <si>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</si>
  <si>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</si>
  <si>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</si>
  <si>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</si>
  <si>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</si>
  <si>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</si>
  <si>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</si>
  <si>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</si>
  <si>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</si>
  <si>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</si>
  <si>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</si>
  <si>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</si>
  <si>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</si>
  <si>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</si>
  <si>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</si>
  <si>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</si>
  <si>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</si>
  <si>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</si>
  <si>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</si>
  <si>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</si>
  <si>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</si>
  <si>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</si>
  <si>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</si>
  <si>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</si>
  <si>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</si>
  <si>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</si>
  <si>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</si>
  <si>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</si>
  <si>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</si>
  <si>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</si>
  <si>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</si>
  <si>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</si>
  <si>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</si>
  <si>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</si>
  <si>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</si>
  <si>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</si>
  <si>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</si>
  <si>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</si>
  <si>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</si>
  <si>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</si>
  <si>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</si>
  <si>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</si>
  <si>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</si>
  <si>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</si>
  <si>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</si>
  <si>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</si>
  <si>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</si>
  <si>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</si>
  <si>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</si>
  <si>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</si>
  <si>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</si>
  <si>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</si>
  <si>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</si>
  <si>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</si>
  <si>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</si>
  <si>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</si>
  <si>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</si>
  <si>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</si>
  <si>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</si>
  <si>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</si>
  <si>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</si>
  <si>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</si>
  <si>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</si>
  <si>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</si>
  <si>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</si>
  <si>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</si>
  <si>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</si>
  <si>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</si>
  <si>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</si>
  <si>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</si>
  <si>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</si>
  <si>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</si>
  <si>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</si>
  <si>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</si>
  <si>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</si>
  <si>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</si>
  <si>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</si>
  <si>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</si>
  <si>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</si>
  <si>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</si>
  <si>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</si>
  <si>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</si>
  <si>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</si>
  <si>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</si>
  <si>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</si>
  <si>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</si>
  <si>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</si>
  <si>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</si>
  <si>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</si>
  <si>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</si>
  <si>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</si>
  <si>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</si>
  <si>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</si>
  <si>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</si>
  <si>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</si>
  <si>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</si>
  <si>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</si>
  <si>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</si>
  <si>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</si>
  <si>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</si>
  <si>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</si>
  <si>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</si>
  <si>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</si>
  <si>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</si>
  <si>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</si>
  <si>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</si>
  <si>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</si>
  <si>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</si>
  <si>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</si>
  <si>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</si>
  <si>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</si>
  <si>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</si>
  <si>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</si>
  <si>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</si>
  <si>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</si>
  <si>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</si>
  <si>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</si>
  <si>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</si>
  <si>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</si>
  <si>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</si>
  <si>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</si>
  <si>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</si>
  <si>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</si>
  <si>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</si>
  <si>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</si>
  <si>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</si>
  <si>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</si>
  <si>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</si>
  <si>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</si>
  <si>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</si>
  <si>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</si>
  <si>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</si>
  <si>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</si>
  <si>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</si>
  <si>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</si>
  <si>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</si>
  <si>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</si>
  <si>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</si>
  <si>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</si>
  <si>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</si>
  <si>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</si>
  <si>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</si>
  <si>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</si>
  <si>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</si>
  <si>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</si>
  <si>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</si>
  <si>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</si>
  <si>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</si>
  <si>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</si>
  <si>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</si>
  <si>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</si>
  <si>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</si>
  <si>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</si>
  <si>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</si>
  <si>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</si>
  <si>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</si>
  <si>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</si>
  <si>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</si>
  <si>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</si>
  <si>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</si>
  <si>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</si>
  <si>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</si>
  <si>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</si>
  <si>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</si>
  <si>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</si>
  <si>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</si>
  <si>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</si>
  <si>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</si>
  <si>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</si>
  <si>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</si>
  <si>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</si>
  <si>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</si>
  <si>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</si>
  <si>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</si>
  <si>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</si>
  <si>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</si>
  <si>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</si>
  <si>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</si>
  <si>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</si>
  <si>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</si>
  <si>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</si>
  <si>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</si>
  <si>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</si>
  <si>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</si>
  <si>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</si>
  <si>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</si>
  <si>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</si>
  <si>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</si>
  <si>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</si>
  <si>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</si>
  <si>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</si>
  <si>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</si>
  <si>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</si>
  <si>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</si>
  <si>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</si>
  <si>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</si>
  <si>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</si>
  <si>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</si>
  <si>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</si>
  <si>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</si>
  <si>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</si>
  <si>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</si>
  <si>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</si>
  <si>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</si>
  <si>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</si>
  <si>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</si>
  <si>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</si>
  <si>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</si>
  <si>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</si>
  <si>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</si>
  <si>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</si>
  <si>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</si>
  <si>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</si>
  <si>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</si>
  <si>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</si>
  <si>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</si>
  <si>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</si>
  <si>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</si>
  <si>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</si>
  <si>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</si>
  <si>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</si>
  <si>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</si>
  <si>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</si>
  <si>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</si>
  <si>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</si>
  <si>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</si>
  <si>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</si>
  <si>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</si>
  <si>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</si>
  <si>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</si>
  <si>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</si>
  <si>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</si>
  <si>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</si>
  <si>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</si>
  <si>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</si>
  <si>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</si>
  <si>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</si>
  <si>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</si>
  <si>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</si>
  <si>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</si>
  <si>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</si>
  <si>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</si>
  <si>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</si>
  <si>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</si>
  <si>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</si>
  <si>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</si>
  <si>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</si>
  <si>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</si>
  <si>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</si>
  <si>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</si>
  <si>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</si>
  <si>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</si>
  <si>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</si>
  <si>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</si>
  <si>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</si>
  <si>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</si>
  <si>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</si>
  <si>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</si>
  <si>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</si>
  <si>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</si>
  <si>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</si>
  <si>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</si>
  <si>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</si>
  <si>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</si>
  <si>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</si>
  <si>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</si>
  <si>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</si>
  <si>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</si>
  <si>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</si>
  <si>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</si>
  <si>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</si>
  <si>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</si>
  <si>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</si>
  <si>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</si>
  <si>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</si>
  <si>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</si>
  <si>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</si>
  <si>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</si>
  <si>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</si>
  <si>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</si>
  <si>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</si>
  <si>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</si>
  <si>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</si>
  <si>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</si>
  <si>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</si>
  <si>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</si>
  <si>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</si>
  <si>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</si>
  <si>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</si>
  <si>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</si>
  <si>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</si>
  <si>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</si>
  <si>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</si>
  <si>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</si>
  <si>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</si>
  <si>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</si>
  <si>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</si>
  <si>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</si>
  <si>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</si>
  <si>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</si>
  <si>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</si>
  <si>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</si>
  <si>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</si>
  <si>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</si>
  <si>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</si>
  <si>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</si>
  <si>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</si>
  <si>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</si>
  <si>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</si>
  <si>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</si>
  <si>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</si>
  <si>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</si>
  <si>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</si>
  <si>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</si>
  <si>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</si>
  <si>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</si>
  <si>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</si>
  <si>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</si>
  <si>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</si>
  <si>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</si>
  <si>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</si>
  <si>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</si>
  <si>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</si>
  <si>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</si>
  <si>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</si>
  <si>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</si>
  <si>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</si>
  <si>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</si>
  <si>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</si>
  <si>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</si>
  <si>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</si>
  <si>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</si>
  <si>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</si>
  <si>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</si>
  <si>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</si>
  <si>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</si>
  <si>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</si>
  <si>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</si>
  <si>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</si>
  <si>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</si>
  <si>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</si>
  <si>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</si>
  <si>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</si>
  <si>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</si>
  <si>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</si>
  <si>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</si>
  <si>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</si>
  <si>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</si>
  <si>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</si>
  <si>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</si>
  <si>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</si>
  <si>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</si>
  <si>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</si>
  <si>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</si>
  <si>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</si>
  <si>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</si>
  <si>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</si>
  <si>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</si>
  <si>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</si>
  <si>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</si>
  <si>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</si>
  <si>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</si>
  <si>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</si>
  <si>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</si>
  <si>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</si>
  <si>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</si>
  <si>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</si>
  <si>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</si>
  <si>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</si>
  <si>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</si>
  <si>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</si>
  <si>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</si>
  <si>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</si>
  <si>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</si>
  <si>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</si>
  <si>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</si>
  <si>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</si>
  <si>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</si>
  <si>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</si>
  <si>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</si>
  <si>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</si>
  <si>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</si>
  <si>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</si>
  <si>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</si>
  <si>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</si>
  <si>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</si>
  <si>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</si>
  <si>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</si>
  <si>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</si>
  <si>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</si>
  <si>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</si>
  <si>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</si>
  <si>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</si>
  <si>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</si>
  <si>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</si>
  <si>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</si>
  <si>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</si>
  <si>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</si>
  <si>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</si>
  <si>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</si>
  <si>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</si>
  <si>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</si>
  <si>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</si>
  <si>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</si>
  <si>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</si>
  <si>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</si>
  <si>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</si>
  <si>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</si>
  <si>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</si>
  <si>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</si>
  <si>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</si>
  <si>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</si>
  <si>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</si>
  <si>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</si>
  <si>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</si>
  <si>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</si>
  <si>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</si>
  <si>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</si>
  <si>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</si>
  <si>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</si>
  <si>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</si>
  <si>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</si>
  <si>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</si>
  <si>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</si>
  <si>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</si>
  <si>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</si>
  <si>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</si>
  <si>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</si>
  <si>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</si>
  <si>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</si>
  <si>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</si>
  <si>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</si>
  <si>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</si>
  <si>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</si>
  <si>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</si>
  <si>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</si>
  <si>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</si>
  <si>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</si>
  <si>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</si>
  <si>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</si>
  <si>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</si>
  <si>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</si>
  <si>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</si>
  <si>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</si>
  <si>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</si>
  <si>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</si>
  <si>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</si>
  <si>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</si>
  <si>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</si>
  <si>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</si>
  <si>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</si>
  <si>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</si>
  <si>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</si>
  <si>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</si>
  <si>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</si>
  <si>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</si>
  <si>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</si>
  <si>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</si>
  <si>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</si>
  <si>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</si>
  <si>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</si>
  <si>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</si>
  <si>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</si>
  <si>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</si>
  <si>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</si>
  <si>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</si>
  <si>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</si>
  <si>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</si>
  <si>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</si>
  <si>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</si>
  <si>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</si>
  <si>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</si>
  <si>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</si>
  <si>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</si>
  <si>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</si>
  <si>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</si>
  <si>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</si>
  <si>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</si>
  <si>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</si>
  <si>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</si>
  <si>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</si>
  <si>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</si>
  <si>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</si>
  <si>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</si>
  <si>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</si>
  <si>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</si>
  <si>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</si>
  <si>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</si>
  <si>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</si>
  <si>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</si>
  <si>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</si>
  <si>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</si>
  <si>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</si>
  <si>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</si>
  <si>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</si>
  <si>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</si>
  <si>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</si>
  <si>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</si>
  <si>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</si>
  <si>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</si>
  <si>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</si>
  <si>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</si>
  <si>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</si>
  <si>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</si>
  <si>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</si>
  <si>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</si>
  <si>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</si>
  <si>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</si>
  <si>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</si>
  <si>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</si>
  <si>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</si>
  <si>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</si>
  <si>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</si>
  <si>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</si>
  <si>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</si>
  <si>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</si>
  <si>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</si>
  <si>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</si>
  <si>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</si>
  <si>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</si>
  <si>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</si>
  <si>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</si>
  <si>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</si>
  <si>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</si>
  <si>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</si>
  <si>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</si>
  <si>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</si>
  <si>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</si>
  <si>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</si>
  <si>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</si>
  <si>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</si>
  <si>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</si>
  <si>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</si>
  <si>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</si>
  <si>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</si>
  <si>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</si>
  <si>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</si>
  <si>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</si>
  <si>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</si>
  <si>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</si>
  <si>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</si>
  <si>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</si>
  <si>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</si>
  <si>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</si>
  <si>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</si>
  <si>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</si>
  <si>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</si>
  <si>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</si>
  <si>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</si>
  <si>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</si>
  <si>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</si>
  <si>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</si>
  <si>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</si>
  <si>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</si>
  <si>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</si>
  <si>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</si>
  <si>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</si>
  <si>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</si>
  <si>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</si>
  <si>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</si>
  <si>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</si>
  <si>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</si>
  <si>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</si>
  <si>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</si>
  <si>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</si>
  <si>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</si>
  <si>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</si>
  <si>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</si>
  <si>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</si>
  <si>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</si>
  <si>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</si>
  <si>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</si>
  <si>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</si>
  <si>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</si>
  <si>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</si>
  <si>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</si>
  <si>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</si>
  <si>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</si>
  <si>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</si>
  <si>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</si>
  <si>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</si>
  <si>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</si>
  <si>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</si>
  <si>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</si>
  <si>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</si>
  <si>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</si>
  <si>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</si>
  <si>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</si>
  <si>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</si>
  <si>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</si>
  <si>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</si>
  <si>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</si>
  <si>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</si>
  <si>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</si>
  <si>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</si>
  <si>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</si>
  <si>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</si>
  <si>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</si>
  <si>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</si>
  <si>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</si>
  <si>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</si>
  <si>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</si>
  <si>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</si>
  <si>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</si>
  <si>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</si>
  <si>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</si>
  <si>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</si>
  <si>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</si>
  <si>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</si>
  <si>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</si>
  <si>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</si>
  <si>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</si>
  <si>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</si>
  <si>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</si>
  <si>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</si>
  <si>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</si>
  <si>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</si>
  <si>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</si>
  <si>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</si>
  <si>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</si>
  <si>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</si>
  <si>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</si>
  <si>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</si>
  <si>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</si>
  <si>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</si>
  <si>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</si>
  <si>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</si>
  <si>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</si>
  <si>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</si>
  <si>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</si>
  <si>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</si>
  <si>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</si>
  <si>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</si>
  <si>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</si>
  <si>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</si>
  <si>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</si>
  <si>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</si>
  <si>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</si>
  <si>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</si>
  <si>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</si>
  <si>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</si>
  <si>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</si>
  <si>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</si>
  <si>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</si>
  <si>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</si>
  <si>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</si>
  <si>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</si>
  <si>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</si>
  <si>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</si>
  <si>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</si>
  <si>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</si>
  <si>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</si>
  <si>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</si>
  <si>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</si>
  <si>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</si>
  <si>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</si>
  <si>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</si>
  <si>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</si>
  <si>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</si>
  <si>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</si>
  <si>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</si>
  <si>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</si>
  <si>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</si>
  <si>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</si>
  <si>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</si>
  <si>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</si>
  <si>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</si>
  <si>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</si>
  <si>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</si>
  <si>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</si>
  <si>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</si>
  <si>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</si>
  <si>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</si>
  <si>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</si>
  <si>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</si>
  <si>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</si>
  <si>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</si>
  <si>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</si>
  <si>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</si>
  <si>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</si>
  <si>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</si>
  <si>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</si>
  <si>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</si>
  <si>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</si>
  <si>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</si>
  <si>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</si>
  <si>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</si>
  <si>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</si>
  <si>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</si>
  <si>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</si>
  <si>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</si>
  <si>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</si>
  <si>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</si>
  <si>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</si>
  <si>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</si>
  <si>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</si>
  <si>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</si>
  <si>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</si>
  <si>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</si>
  <si>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</si>
  <si>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</si>
  <si>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</si>
  <si>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</si>
  <si>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</si>
  <si>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</si>
  <si>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</si>
  <si>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</si>
  <si>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</si>
  <si>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</si>
  <si>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</si>
  <si>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</si>
  <si>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</si>
  <si>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</si>
  <si>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</si>
  <si>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</si>
  <si>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</si>
  <si>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</si>
  <si>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</si>
  <si>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</si>
  <si>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</si>
  <si>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</si>
  <si>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</si>
  <si>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</si>
  <si>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</si>
  <si>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</si>
  <si>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</si>
  <si>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</si>
  <si>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</si>
  <si>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</si>
  <si>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</si>
  <si>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</si>
  <si>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</si>
  <si>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</si>
  <si>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</si>
  <si>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</si>
  <si>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</si>
  <si>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</si>
  <si>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</si>
  <si>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</si>
  <si>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</si>
  <si>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</si>
  <si>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</si>
  <si>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</si>
  <si>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</si>
  <si>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</si>
  <si>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</si>
  <si>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</si>
  <si>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</si>
  <si>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</si>
  <si>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</si>
  <si>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</si>
  <si>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</si>
  <si>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</si>
  <si>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</si>
  <si>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</si>
  <si>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</si>
  <si>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</si>
  <si>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</si>
  <si>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</si>
  <si>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</si>
  <si>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</si>
  <si>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</si>
  <si>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</si>
  <si>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</si>
  <si>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</si>
  <si>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</si>
  <si>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</si>
  <si>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</si>
  <si>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</si>
  <si>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</si>
  <si>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</si>
  <si>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</si>
  <si>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</si>
  <si>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</si>
  <si>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</si>
  <si>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</si>
  <si>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</si>
  <si>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</si>
  <si>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</si>
  <si>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</si>
  <si>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</si>
  <si>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</si>
  <si>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</si>
  <si>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</si>
  <si>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</si>
  <si>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</si>
  <si>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</si>
  <si>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</si>
  <si>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</si>
  <si>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</si>
  <si>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</si>
  <si>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</si>
  <si>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</si>
  <si>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</si>
  <si>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</si>
  <si>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</si>
  <si>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</si>
  <si>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</si>
  <si>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</si>
  <si>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</si>
  <si>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</si>
  <si>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</si>
  <si>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</si>
  <si>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</si>
  <si>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</si>
  <si>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</si>
  <si>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</si>
  <si>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</si>
  <si>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</si>
  <si>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</si>
  <si>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</si>
  <si>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</si>
  <si>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</si>
  <si>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</si>
  <si>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</si>
  <si>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</si>
  <si>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</si>
  <si>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</si>
  <si>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</si>
  <si>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</si>
  <si>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</si>
  <si>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</si>
  <si>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</si>
  <si>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</si>
  <si>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</si>
  <si>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</si>
  <si>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</si>
  <si>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</si>
  <si>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</si>
  <si>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</si>
  <si>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</si>
  <si>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</si>
  <si>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</si>
  <si>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</si>
  <si>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</si>
  <si>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</si>
  <si>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</si>
  <si>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</si>
  <si>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</si>
  <si>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</si>
  <si>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</si>
  <si>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</si>
  <si>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</si>
  <si>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</si>
  <si>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</si>
  <si>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</si>
  <si>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</si>
  <si>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</si>
  <si>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</si>
  <si>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</si>
  <si>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</si>
  <si>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</si>
  <si>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</si>
  <si>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</si>
  <si>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</si>
  <si>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</si>
  <si>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</si>
  <si>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</si>
  <si>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</si>
  <si>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</si>
  <si>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</si>
  <si>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</si>
  <si>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</si>
  <si>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</si>
  <si>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</si>
  <si>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</si>
  <si>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</si>
  <si>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</si>
  <si>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</si>
  <si>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</si>
  <si>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</si>
  <si>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</si>
  <si>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</si>
  <si>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</si>
  <si>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</si>
  <si>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</si>
  <si>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</si>
  <si>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</si>
  <si>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</si>
  <si>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</si>
  <si>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</si>
  <si>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</si>
  <si>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</si>
  <si>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</si>
  <si>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</si>
  <si>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</si>
  <si>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</si>
  <si>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</si>
  <si>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</si>
  <si>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</si>
  <si>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</si>
  <si>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</si>
  <si>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</si>
  <si>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</si>
  <si>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</si>
  <si>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</si>
  <si>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</si>
  <si>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</si>
  <si>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</si>
  <si>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</si>
  <si>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</si>
  <si>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</si>
  <si>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</si>
  <si>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</si>
  <si>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</si>
  <si>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</si>
  <si>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</si>
  <si>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</si>
  <si>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</si>
  <si>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</si>
  <si>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</si>
  <si>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</si>
  <si>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</si>
  <si>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</si>
  <si>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</si>
  <si>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</si>
  <si>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</si>
  <si>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</si>
  <si>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</si>
  <si>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</si>
  <si>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</si>
  <si>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</si>
  <si>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</si>
  <si>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</si>
  <si>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</si>
  <si>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</si>
  <si>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</si>
  <si>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</si>
  <si>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</si>
  <si>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</si>
  <si>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</si>
  <si>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</si>
  <si>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</si>
  <si>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</si>
  <si>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</si>
  <si>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</si>
  <si>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</si>
  <si>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</si>
  <si>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</si>
  <si>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</si>
  <si>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</si>
  <si>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</si>
  <si>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</si>
  <si>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</si>
  <si>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</si>
  <si>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</si>
  <si>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</si>
  <si>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</si>
  <si>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</si>
  <si>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</si>
  <si>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</si>
  <si>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</si>
  <si>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</si>
  <si>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</si>
  <si>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</si>
  <si>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</si>
  <si>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</si>
  <si>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</si>
  <si>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</si>
  <si>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</si>
  <si>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</si>
  <si>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</si>
  <si>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</si>
  <si>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</si>
  <si>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</si>
  <si>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</si>
  <si>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</si>
  <si>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</si>
  <si>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</si>
  <si>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</si>
  <si>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</si>
  <si>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</si>
  <si>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</si>
  <si>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</si>
  <si>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</si>
  <si>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</si>
  <si>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</si>
  <si>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</si>
  <si>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</si>
  <si>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</si>
  <si>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</si>
  <si>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</si>
  <si>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</si>
  <si>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</si>
  <si>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</si>
  <si>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</si>
  <si>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</si>
  <si>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</si>
  <si>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</si>
  <si>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</si>
  <si>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</si>
  <si>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</si>
  <si>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</si>
  <si>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</si>
  <si>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</si>
  <si>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</si>
  <si>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</si>
  <si>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</si>
  <si>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</si>
  <si>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</si>
  <si>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</si>
  <si>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</si>
  <si>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</si>
  <si>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</si>
  <si>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</si>
  <si>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</si>
  <si>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</si>
  <si>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</si>
  <si>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</si>
  <si>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</si>
  <si>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</si>
  <si>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</si>
  <si>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</si>
  <si>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</si>
  <si>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</si>
  <si>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</si>
  <si>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</si>
  <si>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</si>
  <si>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</si>
  <si>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</si>
  <si>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</si>
  <si>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</si>
  <si>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</si>
  <si>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</si>
  <si>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</si>
  <si>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</si>
  <si>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</si>
  <si>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</si>
  <si>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</si>
  <si>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</si>
  <si>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</si>
  <si>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</si>
  <si>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</si>
  <si>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</si>
  <si>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</si>
  <si>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</si>
  <si>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</si>
  <si>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</si>
  <si>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</si>
  <si>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</si>
  <si>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</si>
  <si>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</si>
  <si>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</si>
  <si>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</si>
  <si>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</si>
  <si>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</si>
  <si>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</si>
  <si>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</si>
  <si>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</si>
  <si>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</si>
  <si>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</si>
  <si>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</si>
  <si>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</si>
  <si>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</si>
  <si>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</si>
  <si>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</si>
  <si>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</si>
  <si>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</si>
  <si>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</si>
  <si>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</si>
  <si>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</si>
  <si>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</si>
  <si>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</si>
  <si>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</si>
  <si>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</si>
  <si>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</si>
  <si>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</si>
  <si>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</si>
  <si>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</si>
  <si>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</si>
  <si>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</si>
  <si>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</si>
  <si>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</si>
  <si>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</si>
  <si>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</si>
  <si>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</si>
  <si>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</si>
  <si>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</si>
  <si>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</si>
  <si>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</si>
  <si>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</si>
  <si>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</si>
  <si>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</si>
  <si>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</si>
  <si>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</si>
  <si>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</si>
  <si>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</si>
  <si>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</si>
  <si>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</si>
  <si>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</si>
  <si>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</si>
  <si>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</si>
  <si>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</si>
  <si>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</si>
  <si>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</si>
  <si>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</si>
  <si>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</si>
  <si>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</si>
  <si>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</si>
  <si>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</si>
  <si>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</si>
  <si>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</si>
  <si>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</si>
  <si>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</si>
  <si>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</si>
  <si>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</si>
  <si>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</si>
  <si>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</si>
  <si>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</si>
  <si>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</si>
  <si>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</si>
  <si>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</si>
  <si>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</si>
  <si>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</si>
  <si>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</si>
  <si>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</si>
  <si>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</si>
  <si>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</si>
  <si>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</si>
  <si>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</si>
  <si>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</si>
  <si>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</si>
  <si>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</si>
  <si>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</si>
  <si>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</si>
  <si>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</si>
  <si>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</si>
  <si>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</si>
  <si>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</si>
  <si>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</si>
  <si>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</si>
  <si>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</si>
  <si>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</si>
  <si>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</si>
  <si>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</si>
  <si>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</si>
  <si>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</si>
  <si>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</si>
  <si>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</si>
  <si>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</si>
  <si>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</si>
  <si>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</si>
  <si>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</si>
  <si>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</si>
  <si>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</si>
  <si>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</si>
  <si>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</si>
  <si>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</si>
  <si>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</si>
  <si>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</si>
  <si>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</si>
  <si>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</si>
  <si>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</si>
  <si>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</si>
  <si>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</si>
  <si>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</si>
  <si>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</si>
  <si>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</si>
  <si>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</si>
  <si>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</si>
  <si>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</si>
  <si>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</si>
  <si>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</si>
  <si>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</si>
  <si>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</si>
  <si>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</si>
  <si>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</si>
  <si>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</si>
  <si>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</si>
  <si>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</si>
  <si>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</si>
  <si>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</si>
  <si>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</si>
  <si>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</si>
  <si>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</si>
  <si>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</si>
  <si>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</si>
  <si>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</si>
  <si>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</si>
  <si>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</si>
  <si>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</si>
  <si>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</si>
  <si>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</si>
  <si>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</si>
  <si>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</si>
  <si>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</si>
  <si>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</si>
  <si>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</si>
  <si>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</si>
  <si>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</si>
  <si>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</si>
  <si>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</si>
  <si>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</si>
  <si>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</si>
  <si>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</si>
  <si>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</si>
  <si>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</si>
  <si>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</si>
  <si>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</si>
  <si>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</si>
  <si>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</si>
  <si>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</si>
  <si>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</si>
  <si>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</si>
  <si>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</si>
  <si>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</si>
  <si>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</si>
  <si>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</si>
  <si>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</si>
  <si>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</si>
  <si>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</si>
  <si>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</si>
  <si>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</si>
  <si>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</si>
  <si>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</si>
  <si>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</si>
  <si>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</si>
  <si>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</si>
  <si>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</si>
  <si>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</si>
  <si>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</si>
  <si>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</si>
  <si>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</si>
  <si>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</si>
  <si>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</si>
  <si>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</si>
  <si>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</si>
  <si>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</si>
  <si>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</si>
  <si>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</si>
  <si>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</si>
  <si>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</si>
  <si>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</si>
  <si>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</si>
  <si>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</si>
  <si>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</si>
  <si>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</si>
  <si>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</si>
  <si>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</si>
  <si>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</si>
  <si>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</si>
  <si>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</si>
  <si>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</si>
  <si>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</si>
  <si>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</si>
  <si>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</si>
  <si>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</si>
  <si>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</si>
  <si>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</si>
  <si>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</si>
  <si>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</si>
  <si>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</si>
  <si>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</si>
  <si>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</si>
  <si>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</si>
  <si>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</si>
  <si>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</si>
  <si>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</si>
  <si>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</si>
  <si>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</si>
  <si>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</si>
  <si>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</si>
  <si>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</si>
  <si>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</si>
  <si>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</si>
  <si>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</si>
  <si>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</si>
  <si>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</si>
  <si>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</si>
  <si>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</si>
  <si>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</si>
  <si>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</si>
  <si>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</si>
  <si>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</si>
  <si>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</si>
  <si>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</si>
  <si>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</si>
  <si>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</si>
  <si>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</si>
  <si>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</si>
  <si>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</si>
  <si>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</si>
  <si>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</si>
  <si>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</si>
  <si>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</si>
  <si>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</si>
  <si>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</si>
  <si>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</si>
  <si>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</si>
  <si>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</si>
  <si>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</si>
  <si>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</si>
  <si>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</si>
  <si>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</si>
  <si>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</si>
  <si>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</si>
  <si>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</si>
  <si>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</si>
  <si>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</si>
  <si>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</si>
  <si>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</si>
  <si>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</si>
  <si>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</si>
  <si>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</si>
  <si>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</si>
  <si>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</si>
  <si>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</si>
  <si>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</si>
  <si>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</si>
  <si>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</si>
  <si>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</si>
  <si>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</si>
  <si>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</si>
  <si>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</si>
  <si>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</si>
  <si>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</si>
  <si>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</si>
  <si>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</si>
  <si>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</si>
  <si>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</si>
  <si>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</si>
  <si>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</si>
  <si>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</si>
  <si>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</si>
  <si>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</si>
  <si>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</si>
  <si>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</si>
  <si>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</si>
  <si>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</si>
  <si>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</si>
  <si>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</si>
  <si>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</si>
  <si>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</si>
  <si>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</si>
  <si>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</si>
  <si>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</si>
  <si>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</si>
  <si>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</si>
  <si>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</si>
  <si>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</si>
  <si>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</si>
  <si>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</si>
  <si>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</si>
  <si>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</si>
  <si>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</si>
  <si>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</si>
  <si>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</si>
  <si>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</si>
  <si>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</si>
  <si>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</si>
  <si>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</si>
  <si>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</si>
  <si>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</si>
  <si>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</si>
  <si>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</si>
  <si>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</si>
  <si>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</si>
  <si>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</si>
  <si>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</si>
  <si>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</si>
  <si>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</si>
  <si>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</si>
  <si>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</si>
  <si>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</si>
  <si>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</si>
  <si>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</si>
  <si>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</si>
  <si>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</si>
  <si>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</si>
  <si>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</si>
  <si>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</si>
  <si>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</si>
  <si>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</si>
  <si>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</si>
  <si>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</si>
  <si>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</si>
  <si>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</si>
  <si>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</si>
  <si>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</si>
  <si>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</si>
  <si>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</si>
  <si>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</si>
  <si>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</si>
  <si>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</si>
  <si>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</si>
  <si>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</si>
  <si>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</si>
  <si>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</si>
  <si>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</si>
  <si>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</si>
  <si>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</si>
  <si>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</si>
  <si>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</si>
  <si>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</si>
  <si>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</si>
  <si>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</si>
  <si>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</si>
  <si>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</si>
  <si>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</si>
  <si>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</si>
  <si>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</si>
  <si>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</si>
  <si>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</si>
  <si>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</si>
  <si>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</si>
  <si>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</si>
  <si>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</si>
  <si>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</si>
  <si>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</si>
  <si>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</si>
  <si>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</si>
  <si>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</si>
  <si>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</si>
  <si>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</si>
  <si>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</si>
  <si>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</si>
  <si>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</si>
  <si>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</si>
  <si>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</si>
  <si>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</si>
  <si>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</si>
  <si>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</si>
  <si>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</si>
  <si>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</si>
  <si>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</si>
  <si>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</si>
  <si>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</si>
  <si>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</si>
  <si>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</si>
  <si>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</si>
  <si>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</si>
  <si>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</si>
  <si>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</si>
  <si>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</si>
  <si>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</si>
  <si>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</si>
  <si>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</si>
  <si>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</si>
  <si>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</si>
  <si>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</si>
  <si>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</si>
  <si>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</si>
  <si>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</si>
  <si>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</si>
  <si>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</si>
  <si>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</si>
  <si>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</si>
  <si>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</si>
  <si>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</si>
  <si>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</si>
  <si>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</si>
  <si>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</si>
  <si>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</si>
  <si>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</si>
  <si>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</si>
  <si>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</si>
  <si>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</si>
  <si>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</si>
  <si>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</si>
  <si>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</si>
  <si>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</si>
  <si>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</si>
  <si>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</si>
  <si>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</si>
  <si>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</si>
  <si>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</si>
  <si>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</si>
  <si>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</si>
  <si>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</si>
  <si>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</si>
  <si>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</si>
  <si>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</si>
  <si>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</si>
  <si>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</si>
  <si>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</si>
  <si>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</si>
  <si>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</si>
  <si>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</si>
  <si>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</si>
  <si>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</si>
  <si>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</si>
  <si>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</si>
  <si>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</si>
  <si>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</si>
  <si>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</si>
  <si>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</si>
  <si>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</si>
  <si>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</si>
  <si>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</si>
  <si>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</si>
  <si>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</si>
  <si>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</si>
  <si>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</si>
  <si>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</si>
  <si>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</si>
  <si>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</si>
  <si>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</si>
  <si>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</si>
  <si>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</si>
  <si>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</si>
  <si>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</si>
  <si>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</si>
  <si>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</si>
  <si>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</si>
  <si>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</si>
  <si>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</si>
  <si>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</si>
  <si>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</si>
  <si>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</si>
  <si>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</si>
  <si>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</si>
  <si>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</si>
  <si>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</si>
  <si>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</si>
  <si>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</si>
  <si>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</si>
  <si>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</si>
  <si>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</si>
  <si>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</si>
  <si>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</si>
  <si>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</si>
  <si>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</si>
  <si>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</si>
  <si>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</si>
  <si>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</si>
  <si>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</si>
  <si>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</si>
  <si>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</si>
  <si>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</si>
  <si>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</si>
  <si>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</si>
  <si>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</si>
  <si>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</si>
  <si>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</si>
  <si>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</si>
  <si>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</si>
  <si>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</si>
  <si>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</si>
  <si>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</si>
  <si>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</si>
  <si>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</si>
  <si>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</si>
  <si>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</si>
  <si>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</si>
  <si>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</si>
  <si>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</si>
  <si>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</si>
  <si>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</si>
  <si>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</si>
  <si>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</si>
  <si>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</si>
  <si>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</si>
  <si>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</si>
  <si>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</si>
  <si>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</si>
  <si>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</si>
  <si>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</si>
  <si>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</si>
  <si>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</si>
  <si>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</si>
  <si>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</si>
  <si>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</si>
  <si>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</si>
  <si>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</si>
  <si>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</si>
  <si>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</si>
  <si>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</si>
  <si>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</si>
  <si>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</si>
  <si>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</si>
  <si>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</si>
  <si>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</si>
  <si>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</si>
  <si>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</si>
  <si>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</si>
  <si>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</si>
  <si>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</si>
  <si>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</si>
  <si>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</si>
  <si>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</si>
  <si>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</si>
  <si>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</si>
  <si>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</si>
  <si>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</si>
  <si>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</si>
  <si>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</si>
  <si>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</si>
  <si>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</si>
  <si>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</si>
  <si>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</si>
  <si>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</si>
  <si>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</si>
  <si>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</si>
  <si>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</si>
  <si>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</si>
  <si>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</si>
  <si>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</si>
  <si>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</si>
  <si>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</si>
  <si>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</si>
  <si>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</si>
  <si>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</si>
  <si>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</si>
  <si>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</si>
  <si>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</si>
  <si>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</si>
  <si>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</si>
  <si>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</si>
  <si>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</si>
  <si>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</si>
  <si>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</si>
  <si>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</si>
  <si>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</si>
  <si>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</si>
  <si>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</si>
  <si>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</si>
  <si>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</si>
  <si>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</si>
  <si>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</si>
  <si>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</si>
  <si>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</si>
  <si>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</si>
  <si>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</si>
  <si>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</si>
  <si>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</si>
  <si>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</si>
  <si>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</si>
  <si>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</si>
  <si>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</si>
  <si>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</si>
  <si>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</si>
  <si>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</si>
  <si>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</si>
  <si>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</si>
  <si>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</si>
  <si>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</si>
  <si>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</si>
  <si>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</si>
  <si>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</si>
  <si>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</si>
  <si>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</si>
  <si>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</si>
  <si>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</si>
  <si>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</si>
  <si>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</si>
  <si>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</si>
  <si>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</si>
  <si>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</si>
  <si>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</si>
  <si>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</si>
  <si>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</si>
  <si>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</si>
  <si>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</si>
  <si>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</si>
  <si>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</si>
  <si>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</si>
  <si>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</si>
  <si>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</si>
  <si>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</si>
  <si>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</si>
  <si>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</si>
  <si>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</si>
  <si>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</si>
  <si>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</si>
  <si>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</si>
  <si>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</si>
  <si>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</si>
  <si>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</si>
  <si>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</si>
  <si>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</si>
  <si>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</si>
  <si>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</si>
  <si>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</si>
  <si>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</si>
  <si>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</si>
  <si>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</si>
  <si>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</si>
  <si>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</si>
  <si>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</si>
  <si>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</si>
  <si>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</si>
  <si>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</si>
  <si>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</si>
  <si>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</si>
  <si>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</si>
  <si>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</si>
  <si>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</si>
  <si>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</si>
  <si>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</si>
  <si>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</si>
  <si>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</si>
  <si>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</si>
  <si>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</si>
  <si>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</si>
  <si>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</si>
  <si>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</si>
  <si>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</si>
  <si>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</si>
  <si>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</si>
  <si>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</si>
  <si>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</si>
  <si>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</si>
  <si>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</si>
  <si>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</si>
  <si>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</si>
  <si>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</si>
  <si>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</si>
  <si>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</si>
  <si>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</si>
  <si>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</si>
  <si>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</si>
  <si>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</si>
  <si>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</si>
  <si>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</si>
  <si>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</si>
  <si>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</si>
  <si>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</si>
  <si>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</si>
  <si>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</si>
  <si>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</si>
  <si>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</si>
  <si>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</si>
  <si>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</si>
  <si>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</si>
  <si>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</si>
  <si>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</si>
  <si>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</si>
  <si>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</si>
  <si>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</si>
  <si>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</si>
  <si>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</si>
  <si>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</si>
  <si>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</si>
  <si>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</si>
  <si>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</si>
  <si>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</si>
  <si>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</si>
  <si>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</si>
  <si>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</si>
  <si>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</si>
  <si>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</si>
  <si>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</si>
  <si>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</si>
  <si>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</si>
  <si>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</si>
  <si>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</si>
  <si>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</si>
  <si>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</si>
  <si>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</si>
  <si>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</si>
  <si>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</si>
  <si>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</si>
  <si>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</si>
  <si>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</si>
  <si>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</si>
  <si>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</si>
  <si>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</si>
  <si>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</si>
  <si>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</si>
  <si>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</si>
  <si>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</si>
  <si>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</si>
  <si>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</si>
  <si>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</si>
  <si>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</si>
  <si>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</si>
  <si>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</si>
  <si>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</si>
  <si>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</si>
  <si>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</si>
  <si>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</si>
  <si>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</si>
  <si>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</si>
  <si>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</si>
  <si>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</si>
  <si>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</si>
  <si>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</si>
  <si>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</si>
  <si>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</si>
  <si>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</si>
  <si>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</si>
  <si>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</si>
  <si>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</si>
  <si>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</si>
  <si>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</si>
  <si>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</si>
  <si>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</si>
  <si>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</si>
  <si>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</si>
  <si>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</si>
  <si>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</si>
  <si>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</si>
  <si>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</si>
  <si>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</si>
  <si>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</si>
  <si>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</si>
  <si>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</si>
  <si>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</si>
  <si>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</si>
  <si>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</si>
  <si>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</si>
  <si>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</si>
  <si>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</si>
  <si>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</si>
  <si>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</si>
  <si>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</si>
  <si>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</si>
  <si>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</si>
  <si>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</si>
  <si>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</si>
  <si>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</si>
  <si>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</si>
  <si>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</si>
  <si>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</si>
  <si>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</si>
  <si>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</si>
  <si>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</si>
  <si>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</si>
  <si>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</si>
  <si>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</si>
  <si>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</si>
  <si>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</si>
  <si>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</si>
  <si>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</si>
  <si>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</si>
  <si>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</si>
  <si>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</si>
  <si>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</si>
  <si>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</si>
  <si>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</si>
  <si>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</si>
  <si>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</si>
  <si>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</si>
  <si>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</si>
  <si>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</si>
  <si>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</si>
  <si>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</si>
  <si>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</si>
  <si>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</si>
  <si>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</si>
  <si>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</si>
  <si>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</si>
  <si>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</si>
  <si>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</si>
  <si>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</si>
  <si>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</si>
  <si>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</si>
  <si>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</si>
  <si>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</si>
  <si>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</si>
  <si>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</si>
  <si>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</si>
  <si>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</si>
  <si>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</si>
  <si>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</si>
  <si>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</si>
  <si>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</si>
  <si>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</si>
  <si>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</si>
  <si>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</si>
  <si>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</si>
  <si>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</si>
  <si>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</si>
  <si>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</si>
  <si>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</si>
  <si>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</si>
  <si>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</si>
  <si>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</si>
  <si>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</si>
  <si>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</si>
  <si>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</si>
  <si>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</si>
  <si>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</si>
  <si>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</si>
  <si>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</si>
  <si>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</si>
  <si>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</si>
  <si>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</si>
  <si>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</si>
  <si>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</si>
  <si>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</si>
  <si>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</si>
  <si>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</si>
  <si>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</si>
  <si>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</si>
  <si>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</si>
  <si>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</si>
  <si>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</si>
  <si>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</si>
  <si>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</si>
  <si>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</si>
  <si>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</si>
  <si>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</si>
  <si>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</si>
  <si>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</si>
  <si>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</si>
  <si>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</si>
  <si>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</si>
  <si>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</si>
  <si>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</si>
  <si>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</si>
  <si>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</si>
  <si>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</si>
  <si>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</si>
  <si>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</si>
  <si>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</si>
  <si>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</si>
  <si>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</si>
  <si>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</si>
  <si>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</si>
  <si>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</si>
  <si>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</si>
  <si>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</si>
  <si>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</si>
  <si>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</si>
  <si>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</si>
  <si>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</si>
  <si>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</si>
  <si>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</si>
  <si>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</si>
  <si>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</si>
  <si>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</si>
  <si>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</si>
  <si>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</si>
  <si>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</si>
  <si>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</si>
  <si>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</si>
  <si>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</si>
  <si>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</si>
  <si>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</si>
  <si>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</si>
  <si>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</si>
  <si>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</si>
  <si>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</si>
  <si>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</si>
  <si>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</si>
  <si>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</si>
  <si>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</si>
  <si>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</si>
  <si>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</si>
  <si>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</si>
  <si>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</si>
  <si>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</si>
  <si>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</si>
  <si>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</si>
  <si>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</si>
  <si>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</si>
  <si>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</si>
  <si>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</si>
  <si>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</si>
  <si>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</si>
  <si>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</si>
  <si>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</si>
  <si>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</si>
  <si>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</si>
  <si>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</si>
  <si>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</si>
  <si>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</si>
  <si>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</si>
  <si>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</si>
  <si>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</si>
  <si>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</si>
  <si>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</si>
  <si>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</si>
  <si>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</si>
  <si>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</si>
  <si>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</si>
  <si>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</si>
  <si>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</si>
  <si>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</si>
  <si>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</si>
  <si>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</si>
  <si>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</si>
  <si>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</si>
  <si>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</si>
  <si>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</si>
  <si>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</si>
  <si>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</si>
  <si>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</si>
  <si>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</si>
  <si>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</si>
  <si>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</si>
  <si>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</si>
  <si>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</si>
  <si>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</si>
  <si>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</si>
  <si>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</si>
  <si>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</si>
  <si>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</si>
  <si>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</si>
  <si>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</si>
  <si>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</si>
  <si>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</si>
  <si>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</si>
  <si>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</si>
  <si>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</si>
  <si>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</si>
  <si>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</si>
  <si>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</si>
  <si>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</si>
  <si>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</si>
  <si>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</si>
  <si>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</si>
  <si>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</si>
  <si>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</si>
  <si>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</si>
  <si>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</si>
  <si>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</si>
  <si>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</si>
  <si>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</si>
  <si>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</si>
  <si>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</si>
  <si>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</si>
  <si>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</si>
  <si>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</si>
  <si>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</si>
  <si>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</si>
  <si>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</si>
  <si>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</si>
  <si>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</si>
  <si>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</si>
  <si>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</si>
  <si>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</si>
  <si>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</si>
  <si>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</si>
  <si>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</si>
  <si>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</si>
  <si>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</si>
  <si>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</si>
  <si>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</si>
  <si>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</si>
  <si>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</si>
  <si>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</si>
  <si>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</si>
  <si>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</si>
  <si>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</si>
  <si>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</si>
  <si>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</si>
  <si>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</si>
  <si>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</si>
  <si>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</si>
  <si>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</si>
  <si>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</si>
  <si>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</si>
  <si>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</si>
  <si>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</si>
  <si>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</si>
  <si>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</si>
  <si>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</si>
  <si>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</si>
  <si>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</si>
  <si>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</si>
  <si>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</si>
  <si>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</si>
  <si>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</si>
  <si>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</si>
  <si>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</si>
  <si>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</si>
  <si>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</si>
  <si>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</si>
  <si>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</si>
  <si>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</si>
  <si>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</si>
  <si>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</si>
  <si>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</si>
  <si>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</si>
  <si>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</si>
  <si>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</si>
  <si>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</si>
  <si>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</si>
  <si>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</si>
  <si>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</si>
  <si>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</si>
  <si>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</si>
  <si>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</si>
  <si>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</si>
  <si>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</si>
  <si>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</si>
  <si>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</si>
  <si>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</si>
  <si>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</si>
  <si>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</si>
  <si>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</si>
  <si>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</si>
  <si>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</si>
  <si>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</si>
  <si>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</si>
  <si>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</si>
  <si>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</si>
  <si>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</si>
  <si>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</si>
  <si>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</si>
  <si>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</si>
  <si>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</si>
  <si>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</si>
  <si>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</si>
  <si>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</si>
  <si>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</si>
  <si>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</si>
  <si>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</si>
  <si>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</si>
  <si>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</si>
  <si>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</si>
  <si>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</si>
  <si>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</si>
  <si>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</si>
  <si>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</si>
  <si>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</si>
  <si>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</si>
  <si>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</si>
  <si>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</si>
  <si>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</si>
  <si>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</si>
  <si>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</si>
  <si>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</si>
  <si>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</si>
  <si>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</si>
  <si>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</si>
  <si>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</si>
  <si>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</si>
  <si>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</si>
  <si>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</si>
  <si>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</si>
  <si>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</si>
  <si>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</si>
  <si>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</si>
  <si>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</si>
  <si>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</si>
  <si>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</si>
  <si>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</si>
  <si>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</si>
  <si>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</si>
  <si>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</si>
  <si>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</si>
  <si>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</si>
  <si>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</si>
  <si>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</si>
  <si>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</si>
  <si>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</si>
  <si>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</si>
  <si>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</si>
  <si>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</si>
  <si>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</si>
  <si>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</si>
  <si>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</si>
  <si>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</si>
  <si>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</si>
  <si>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</si>
  <si>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</si>
  <si>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</si>
  <si>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</si>
  <si>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</si>
  <si>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</si>
  <si>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</si>
  <si>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</si>
  <si>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</si>
  <si>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</si>
  <si>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</si>
  <si>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</si>
  <si>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</si>
  <si>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</si>
  <si>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</si>
  <si>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</si>
  <si>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</si>
  <si>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</si>
  <si>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</si>
  <si>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</si>
  <si>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</si>
  <si>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</si>
  <si>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</si>
  <si>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</si>
  <si>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</si>
  <si>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</si>
  <si>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</si>
  <si>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</si>
  <si>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</si>
  <si>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</si>
  <si>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</si>
  <si>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</si>
  <si>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</si>
  <si>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</si>
  <si>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</si>
  <si>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</si>
  <si>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</si>
  <si>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</si>
  <si>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</si>
  <si>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</si>
  <si>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</si>
  <si>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</si>
  <si>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</si>
  <si>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</si>
  <si>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</si>
  <si>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</si>
  <si>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</si>
  <si>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</si>
  <si>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</si>
  <si>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</si>
  <si>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</si>
  <si>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</si>
  <si>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</si>
  <si>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</si>
  <si>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</si>
  <si>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</si>
  <si>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</si>
  <si>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</si>
  <si>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</si>
  <si>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</si>
  <si>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</si>
  <si>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</si>
  <si>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</si>
  <si>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</si>
  <si>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</si>
  <si>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</si>
  <si>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</si>
  <si>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</si>
  <si>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</si>
  <si>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</si>
  <si>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</si>
  <si>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</si>
  <si>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</si>
  <si>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</si>
  <si>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</si>
  <si>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</si>
  <si>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</si>
  <si>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</si>
  <si>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</si>
  <si>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</si>
  <si>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</si>
  <si>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</si>
  <si>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</si>
  <si>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</si>
  <si>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</si>
  <si>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</si>
  <si>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</si>
  <si>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</si>
  <si>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</si>
  <si>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</si>
  <si>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</si>
  <si>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</si>
  <si>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</si>
  <si>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</si>
  <si>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</si>
  <si>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</si>
  <si>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</si>
  <si>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</si>
  <si>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</si>
  <si>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</si>
  <si>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</si>
  <si>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</si>
  <si>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</si>
  <si>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</si>
  <si>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</si>
  <si>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</si>
  <si>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</si>
  <si>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</si>
  <si>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</si>
  <si>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</si>
  <si>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</si>
  <si>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</si>
  <si>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</si>
  <si>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</si>
  <si>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</si>
  <si>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</si>
  <si>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</si>
  <si>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</si>
  <si>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</si>
  <si>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</si>
  <si>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</si>
  <si>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</si>
  <si>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</si>
  <si>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</si>
  <si>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</si>
  <si>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</si>
  <si>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</si>
  <si>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</si>
  <si>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</si>
  <si>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</si>
  <si>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</si>
  <si>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</si>
  <si>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</si>
  <si>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</si>
  <si>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</si>
  <si>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</si>
  <si>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</si>
  <si>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</si>
  <si>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</si>
  <si>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</si>
  <si>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</si>
  <si>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</si>
  <si>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</si>
  <si>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</si>
  <si>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</si>
  <si>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</si>
  <si>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</si>
  <si>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</si>
  <si>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</si>
  <si>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</si>
  <si>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</si>
  <si>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</si>
  <si>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</si>
  <si>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</si>
  <si>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</si>
  <si>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</si>
  <si>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</si>
  <si>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</si>
  <si>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</si>
  <si>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</si>
  <si>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</si>
  <si>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</si>
  <si>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</si>
  <si>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</si>
  <si>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</si>
  <si>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</si>
  <si>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</si>
  <si>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</si>
  <si>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</si>
  <si>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</si>
  <si>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</si>
  <si>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</si>
  <si>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</si>
  <si>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</si>
  <si>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</si>
  <si>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</si>
  <si>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</si>
  <si>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</si>
  <si>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</si>
  <si>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</si>
  <si>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</si>
  <si>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</si>
  <si>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</si>
  <si>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</si>
  <si>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</si>
  <si>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</si>
  <si>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</si>
  <si>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</si>
  <si>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</si>
  <si>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</si>
  <si>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</si>
  <si>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</si>
  <si>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</si>
  <si>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</si>
  <si>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</si>
  <si>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</si>
  <si>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</si>
  <si>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</si>
  <si>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</si>
  <si>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</si>
  <si>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</si>
  <si>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</si>
  <si>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</si>
  <si>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</si>
  <si>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</si>
  <si>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</si>
  <si>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</si>
  <si>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</si>
  <si>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</si>
  <si>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</si>
  <si>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</si>
  <si>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</si>
  <si>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</si>
  <si>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</si>
  <si>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</si>
  <si>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</si>
  <si>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</si>
  <si>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</si>
  <si>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</si>
  <si>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</si>
  <si>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</si>
  <si>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</si>
  <si>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</si>
  <si>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</si>
  <si>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</si>
  <si>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</si>
  <si>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</si>
  <si>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</si>
  <si>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</si>
  <si>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</si>
  <si>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</si>
  <si>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</si>
  <si>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</si>
  <si>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</si>
  <si>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</si>
  <si>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</si>
  <si>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</si>
  <si>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</si>
  <si>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</si>
  <si>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</si>
  <si>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</si>
  <si>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</si>
  <si>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</si>
  <si>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</si>
  <si>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</si>
  <si>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</si>
  <si>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</si>
  <si>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</si>
  <si>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</si>
  <si>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</si>
  <si>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</si>
  <si>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</si>
  <si>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</si>
  <si>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</si>
  <si>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</si>
  <si>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</si>
  <si>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</si>
  <si>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</si>
  <si>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</si>
  <si>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</si>
  <si>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</si>
  <si>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</si>
  <si>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</si>
  <si>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</si>
  <si>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</si>
  <si>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</si>
  <si>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</si>
  <si>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</si>
  <si>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</si>
  <si>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</si>
  <si>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</si>
  <si>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</si>
  <si>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</si>
  <si>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</si>
  <si>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</si>
  <si>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</si>
  <si>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</si>
  <si>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</si>
  <si>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</si>
  <si>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</si>
  <si>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</si>
  <si>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</si>
  <si>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</si>
  <si>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</si>
  <si>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</si>
  <si>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</si>
  <si>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</si>
  <si>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</si>
  <si>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</si>
  <si>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</si>
  <si>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</si>
  <si>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</si>
  <si>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</si>
  <si>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</si>
  <si>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</si>
  <si>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</si>
  <si>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</si>
  <si>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</si>
  <si>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</si>
  <si>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</si>
  <si>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</si>
  <si>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</si>
  <si>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</si>
  <si>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</si>
  <si>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</si>
  <si>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</si>
  <si>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</si>
  <si>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</si>
  <si>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</si>
  <si>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</si>
  <si>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</si>
  <si>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</si>
  <si>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</si>
  <si>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</si>
  <si>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</si>
  <si>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</si>
  <si>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</si>
  <si>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</si>
  <si>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</si>
  <si>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</si>
  <si>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</si>
  <si>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</si>
  <si>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</si>
  <si>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</si>
  <si>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</si>
  <si>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</si>
  <si>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</si>
  <si>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</si>
  <si>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</si>
  <si>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</si>
  <si>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</si>
  <si>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</si>
  <si>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</si>
  <si>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</si>
  <si>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</si>
  <si>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</si>
  <si>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</si>
  <si>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</si>
  <si>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</si>
  <si>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</si>
  <si>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</si>
  <si>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</si>
  <si>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</si>
  <si>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</si>
  <si>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</si>
  <si>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</si>
  <si>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</si>
  <si>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</si>
  <si>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</si>
  <si>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</si>
  <si>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</si>
  <si>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</si>
  <si>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</si>
  <si>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</si>
  <si>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</si>
  <si>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</si>
  <si>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</si>
  <si>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</si>
  <si>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</si>
  <si>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</si>
  <si>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</si>
  <si>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</si>
  <si>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</si>
  <si>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</si>
  <si>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</si>
  <si>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</si>
  <si>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</si>
  <si>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</si>
  <si>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</si>
  <si>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</si>
  <si>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</si>
  <si>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</si>
  <si>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</si>
  <si>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</si>
  <si>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</si>
  <si>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</si>
  <si>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</si>
  <si>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</si>
  <si>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</si>
  <si>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</si>
  <si>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</si>
  <si>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</si>
  <si>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</si>
  <si>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</si>
  <si>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</si>
  <si>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</si>
  <si>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</si>
  <si>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</si>
  <si>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</si>
  <si>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</si>
  <si>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</si>
  <si>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</si>
  <si>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</si>
  <si>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</si>
  <si>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</si>
  <si>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</si>
  <si>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</si>
  <si>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</si>
  <si>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</si>
  <si>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</si>
  <si>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</si>
  <si>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</si>
  <si>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</si>
  <si>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</si>
  <si>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</si>
  <si>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</si>
  <si>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</si>
  <si>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</si>
  <si>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</si>
  <si>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</si>
  <si>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</si>
  <si>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</si>
  <si>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</si>
  <si>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</si>
  <si>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</si>
  <si>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</si>
  <si>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</si>
  <si>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</si>
  <si>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</si>
  <si>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</si>
  <si>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</si>
  <si>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</si>
  <si>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</si>
  <si>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</si>
  <si>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</si>
  <si>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</si>
  <si>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</si>
  <si>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</si>
  <si>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</si>
  <si>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</si>
  <si>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</si>
  <si>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</si>
  <si>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</si>
  <si>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</si>
  <si>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</si>
  <si>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</si>
  <si>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</si>
  <si>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</si>
  <si>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</si>
  <si>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</si>
  <si>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</si>
  <si>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</si>
  <si>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</si>
  <si>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</si>
  <si>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</si>
  <si>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</si>
  <si>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</si>
  <si>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</si>
  <si>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</si>
  <si>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</si>
  <si>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</si>
  <si>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</si>
  <si>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</si>
  <si>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</si>
  <si>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</si>
  <si>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</si>
  <si>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</si>
  <si>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</si>
  <si>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</si>
  <si>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</si>
  <si>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</si>
  <si>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</si>
  <si>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</si>
  <si>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</si>
  <si>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</si>
  <si>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</si>
  <si>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</si>
  <si>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</si>
  <si>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</si>
  <si>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</si>
  <si>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</si>
  <si>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</si>
  <si>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</si>
  <si>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</si>
  <si>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</si>
  <si>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</si>
  <si>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</si>
  <si>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</si>
  <si>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</si>
  <si>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</si>
  <si>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</si>
  <si>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</si>
  <si>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</si>
  <si>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</si>
  <si>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</si>
  <si>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</si>
  <si>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</si>
  <si>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</si>
  <si>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</si>
  <si>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</si>
  <si>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</si>
  <si>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</si>
  <si>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</si>
  <si>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</si>
  <si>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</si>
  <si>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</si>
  <si>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</si>
  <si>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</si>
  <si>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</si>
  <si>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</si>
  <si>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</si>
  <si>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</si>
  <si>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</si>
  <si>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</si>
  <si>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</si>
  <si>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</si>
  <si>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</si>
  <si>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</si>
  <si>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</si>
  <si>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</si>
  <si>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</si>
  <si>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</si>
  <si>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</si>
  <si>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</si>
  <si>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</si>
  <si>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</si>
  <si>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</si>
  <si>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</si>
  <si>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</si>
  <si>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</si>
  <si>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</si>
  <si>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</si>
  <si>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</si>
  <si>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</si>
  <si>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</si>
  <si>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</si>
  <si>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</si>
  <si>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</si>
  <si>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</si>
  <si>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</si>
  <si>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</si>
  <si>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</si>
  <si>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</si>
  <si>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</si>
  <si>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</si>
  <si>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</si>
  <si>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</si>
  <si>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</si>
  <si>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</si>
  <si>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</si>
  <si>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</si>
  <si>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</si>
  <si>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</si>
  <si>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</si>
  <si>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</si>
  <si>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</si>
  <si>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</si>
  <si>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</si>
  <si>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</si>
  <si>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</si>
  <si>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</si>
  <si>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</si>
  <si>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</si>
  <si>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</si>
  <si>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</si>
  <si>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</si>
  <si>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</si>
  <si>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</si>
  <si>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</si>
  <si>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</si>
  <si>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</si>
  <si>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</si>
  <si>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</si>
  <si>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</si>
  <si>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</si>
  <si>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</si>
  <si>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</si>
  <si>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</si>
  <si>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</si>
  <si>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</si>
  <si>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</si>
  <si>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</si>
  <si>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</si>
  <si>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</si>
  <si>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</si>
  <si>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</si>
  <si>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</si>
  <si>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</si>
  <si>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</si>
  <si>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</si>
  <si>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</si>
  <si>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</si>
  <si>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</si>
  <si>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</si>
  <si>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</si>
  <si>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</si>
  <si>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</si>
  <si>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</si>
  <si>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</si>
  <si>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</si>
  <si>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</si>
  <si>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</si>
  <si>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</si>
  <si>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</si>
  <si>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</si>
  <si>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</si>
  <si>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</si>
  <si>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</si>
  <si>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</si>
  <si>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</si>
  <si>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</si>
  <si>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</si>
  <si>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</si>
  <si>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</si>
  <si>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</si>
  <si>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</si>
  <si>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</si>
  <si>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</si>
  <si>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</si>
  <si>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</si>
  <si>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</si>
  <si>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</si>
  <si>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</si>
  <si>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</si>
  <si>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</si>
  <si>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</si>
  <si>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</si>
  <si>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</si>
  <si>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</si>
  <si>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</si>
  <si>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</si>
  <si>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</si>
  <si>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</si>
  <si>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</si>
  <si>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</si>
  <si>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</si>
  <si>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</si>
  <si>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</si>
  <si>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</si>
  <si>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</si>
  <si>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</si>
  <si>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</si>
  <si>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</si>
  <si>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</si>
  <si>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</si>
  <si>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</si>
  <si>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</si>
  <si>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</si>
  <si>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</si>
  <si>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</si>
  <si>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</si>
  <si>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</si>
  <si>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</si>
  <si>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</si>
  <si>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</si>
  <si>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</si>
  <si>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</si>
  <si>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</si>
  <si>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</si>
  <si>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</si>
  <si>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</si>
  <si>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</si>
  <si>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</si>
  <si>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</si>
  <si>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</si>
  <si>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</si>
  <si>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</si>
  <si>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</si>
  <si>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</si>
  <si>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</si>
  <si>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</si>
  <si>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</si>
  <si>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</si>
  <si>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</si>
  <si>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</si>
  <si>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</si>
  <si>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</si>
  <si>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</si>
  <si>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</si>
  <si>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</si>
  <si>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</si>
  <si>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</si>
  <si>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</si>
  <si>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</si>
  <si>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</si>
  <si>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</si>
  <si>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</si>
  <si>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</si>
  <si>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</si>
  <si>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</si>
  <si>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</si>
  <si>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</si>
  <si>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</si>
  <si>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</si>
  <si>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</si>
  <si>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</si>
  <si>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</si>
  <si>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</si>
  <si>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</si>
  <si>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</si>
  <si>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</si>
  <si>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</si>
  <si>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</si>
  <si>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</si>
  <si>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</si>
  <si>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</si>
  <si>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</si>
  <si>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</si>
  <si>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</si>
  <si>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</si>
  <si>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</si>
  <si>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</si>
  <si>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</si>
  <si>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</si>
  <si>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</si>
  <si>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</si>
  <si>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</si>
  <si>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</si>
  <si>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</si>
  <si>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</si>
  <si>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</si>
  <si>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</si>
  <si>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</si>
  <si>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</si>
  <si>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</si>
  <si>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</si>
  <si>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</si>
  <si>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</si>
  <si>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</si>
  <si>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</si>
  <si>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</si>
  <si>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</si>
  <si>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</si>
  <si>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</si>
  <si>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</si>
  <si>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</si>
  <si>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</si>
  <si>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</si>
  <si>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</si>
  <si>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</si>
  <si>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</si>
  <si>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</si>
  <si>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</si>
  <si>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</si>
  <si>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</si>
  <si>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</si>
  <si>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</si>
  <si>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</si>
  <si>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</si>
  <si>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</si>
  <si>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</si>
  <si>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</si>
  <si>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</si>
  <si>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</si>
  <si>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</si>
  <si>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</si>
  <si>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</si>
  <si>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</si>
  <si>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</si>
  <si>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</si>
  <si>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</si>
  <si>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</si>
  <si>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</si>
  <si>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</si>
  <si>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</si>
  <si>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</si>
  <si>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</si>
  <si>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</si>
  <si>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</si>
  <si>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</si>
  <si>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</si>
  <si>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</si>
  <si>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</si>
  <si>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</si>
  <si>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</si>
  <si>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</si>
  <si>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</si>
  <si>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</si>
  <si>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</si>
  <si>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</si>
  <si>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</si>
  <si>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</si>
  <si>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</si>
  <si>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</si>
  <si>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</si>
  <si>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</si>
  <si>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</si>
  <si>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</si>
  <si>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</si>
  <si>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</si>
  <si>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</si>
  <si>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</si>
  <si>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</si>
  <si>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</si>
  <si>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</si>
  <si>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</si>
  <si>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</si>
  <si>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</si>
  <si>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</si>
  <si>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</si>
  <si>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</si>
  <si>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</si>
  <si>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</si>
  <si>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</si>
  <si>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</si>
  <si>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</si>
  <si>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</si>
  <si>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</si>
  <si>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</si>
  <si>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</si>
  <si>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</si>
  <si>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</si>
  <si>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</si>
  <si>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</si>
  <si>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</si>
  <si>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</si>
  <si>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</si>
  <si>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</si>
  <si>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</si>
  <si>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</si>
  <si>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</si>
  <si>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</si>
  <si>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</si>
  <si>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</si>
  <si>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</si>
  <si>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</si>
  <si>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</si>
  <si>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</si>
  <si>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</si>
  <si>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</si>
  <si>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</si>
  <si>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</si>
  <si>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</si>
  <si>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</si>
  <si>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</si>
  <si>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</si>
  <si>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</si>
  <si>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</si>
  <si>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</si>
  <si>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</si>
  <si>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</si>
  <si>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</si>
  <si>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</si>
  <si>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</si>
  <si>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</si>
  <si>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</si>
  <si>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</si>
  <si>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</si>
  <si>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</si>
  <si>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</si>
  <si>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</si>
  <si>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</si>
  <si>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</si>
  <si>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</si>
  <si>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</si>
  <si>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</si>
  <si>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</si>
  <si>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</si>
  <si>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</si>
  <si>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</si>
  <si>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</si>
  <si>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</si>
  <si>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</si>
  <si>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</si>
  <si>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</si>
  <si>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</si>
  <si>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</si>
  <si>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</si>
  <si>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</si>
  <si>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</si>
  <si>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</si>
  <si>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</si>
  <si>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</si>
  <si>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</si>
  <si>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</si>
  <si>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</si>
  <si>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</si>
  <si>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</si>
  <si>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</si>
  <si>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</si>
  <si>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</si>
  <si>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</si>
  <si>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</si>
  <si>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</si>
  <si>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</si>
  <si>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</si>
  <si>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</si>
  <si>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</si>
  <si>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</si>
  <si>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</si>
  <si>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</si>
  <si>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</si>
  <si>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</si>
  <si>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</si>
  <si>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</si>
  <si>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</si>
  <si>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</si>
  <si>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</si>
  <si>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</si>
  <si>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</si>
  <si>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</si>
  <si>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</si>
  <si>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</si>
  <si>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</si>
  <si>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</si>
  <si>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</si>
  <si>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</si>
  <si>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</si>
  <si>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</si>
  <si>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</si>
  <si>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</si>
  <si>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</si>
  <si>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</si>
  <si>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</si>
  <si>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</si>
  <si>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</si>
  <si>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</si>
  <si>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</si>
  <si>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</si>
  <si>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</si>
  <si>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</si>
  <si>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</si>
  <si>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</si>
  <si>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</si>
  <si>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</si>
  <si>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</si>
  <si>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</si>
  <si>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</si>
  <si>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</si>
  <si>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</si>
  <si>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</si>
  <si>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</si>
  <si>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</si>
  <si>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</si>
  <si>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</si>
  <si>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</si>
  <si>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</si>
  <si>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</si>
  <si>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</si>
  <si>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</si>
  <si>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</si>
  <si>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</si>
  <si>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</si>
  <si>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</si>
  <si>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</si>
  <si>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</si>
  <si>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</si>
  <si>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</si>
  <si>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</si>
  <si>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</si>
  <si>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</si>
  <si>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</si>
  <si>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</si>
  <si>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</si>
  <si>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</si>
  <si>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</si>
  <si>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</si>
  <si>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</si>
  <si>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</si>
  <si>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</si>
  <si>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</si>
  <si>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</si>
  <si>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</si>
  <si>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</si>
  <si>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</si>
  <si>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</si>
  <si>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</si>
  <si>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</si>
  <si>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</si>
  <si>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</si>
  <si>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</si>
  <si>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</si>
  <si>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</si>
  <si>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</si>
  <si>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</si>
  <si>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</si>
  <si>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</si>
  <si>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</si>
  <si>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</si>
  <si>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</si>
  <si>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</si>
  <si>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</si>
  <si>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</si>
  <si>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</si>
  <si>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</si>
  <si>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</si>
  <si>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</si>
  <si>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</si>
  <si>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</si>
  <si>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</si>
  <si>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</si>
  <si>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</si>
  <si>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</si>
  <si>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</si>
  <si>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</si>
  <si>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</si>
  <si>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</si>
  <si>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</si>
  <si>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</si>
  <si>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</si>
  <si>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</si>
  <si>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</si>
  <si>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</si>
  <si>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</si>
  <si>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</si>
  <si>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</si>
  <si>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</si>
  <si>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</si>
  <si>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</si>
  <si>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</si>
  <si>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</si>
  <si>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</si>
  <si>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</si>
  <si>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</si>
  <si>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</si>
  <si>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</si>
  <si>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</si>
  <si>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</si>
  <si>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</si>
  <si>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</si>
  <si>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</si>
  <si>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</si>
  <si>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</si>
  <si>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</si>
  <si>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</si>
  <si>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</si>
  <si>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</si>
  <si>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</si>
  <si>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</si>
  <si>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</si>
  <si>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</si>
  <si>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</si>
  <si>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</si>
  <si>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</si>
  <si>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</si>
  <si>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</si>
  <si>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</si>
  <si>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</si>
  <si>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</si>
  <si>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</si>
  <si>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</si>
  <si>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</si>
  <si>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</si>
  <si>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</si>
  <si>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</si>
  <si>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</si>
  <si>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</si>
  <si>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</si>
  <si>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</si>
  <si>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</si>
  <si>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</si>
  <si>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</si>
  <si>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</si>
  <si>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</si>
  <si>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</si>
  <si>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</si>
  <si>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</si>
  <si>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</si>
  <si>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</si>
  <si>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</si>
  <si>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</si>
  <si>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</si>
  <si>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</si>
  <si>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</si>
  <si>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</si>
  <si>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</si>
  <si>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</si>
  <si>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</si>
  <si>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</si>
  <si>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</si>
  <si>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</si>
  <si>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</si>
  <si>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</si>
  <si>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</si>
  <si>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</si>
  <si>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</si>
  <si>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</si>
  <si>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</si>
  <si>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</si>
  <si>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</si>
  <si>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</si>
  <si>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</si>
  <si>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</si>
  <si>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</si>
  <si>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</si>
  <si>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</si>
  <si>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</si>
  <si>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</si>
  <si>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</si>
  <si>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</si>
  <si>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</si>
  <si>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</si>
  <si>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</si>
  <si>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</si>
  <si>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</si>
  <si>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</si>
  <si>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</si>
  <si>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</si>
  <si>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</si>
  <si>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</si>
  <si>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</si>
  <si>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</si>
  <si>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</si>
  <si>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</si>
  <si>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</si>
  <si>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</si>
  <si>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</si>
  <si>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</si>
  <si>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</si>
  <si>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</si>
  <si>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</si>
  <si>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</si>
  <si>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</si>
  <si>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</si>
  <si>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</si>
  <si>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</si>
  <si>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</si>
  <si>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</si>
  <si>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</si>
  <si>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</si>
  <si>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</si>
  <si>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</si>
  <si>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</si>
  <si>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</si>
  <si>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</si>
  <si>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</si>
  <si>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</si>
  <si>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</si>
  <si>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</si>
  <si>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</si>
  <si>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</si>
  <si>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</si>
  <si>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</si>
  <si>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</si>
  <si>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</si>
  <si>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</si>
  <si>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</si>
  <si>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</si>
  <si>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</si>
  <si>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</si>
  <si>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</si>
  <si>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</si>
  <si>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</si>
  <si>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</si>
  <si>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</si>
  <si>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</si>
  <si>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</si>
  <si>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</si>
  <si>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</si>
  <si>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</si>
  <si>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</si>
  <si>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</si>
  <si>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</si>
  <si>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</si>
  <si>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</si>
  <si>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</si>
  <si>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</si>
  <si>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</si>
  <si>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</si>
  <si>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</si>
  <si>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</si>
  <si>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</si>
  <si>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</si>
  <si>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</si>
  <si>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</si>
  <si>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</si>
  <si>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</si>
  <si>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</si>
  <si>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</si>
  <si>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</si>
  <si>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</si>
  <si>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</si>
  <si>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</si>
  <si>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</si>
  <si>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</si>
  <si>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</si>
  <si>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</si>
  <si>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</si>
  <si>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</si>
  <si>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</si>
  <si>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</si>
  <si>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</si>
  <si>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</si>
  <si>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</si>
  <si>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</si>
  <si>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</si>
  <si>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</si>
  <si>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</si>
  <si>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</si>
  <si>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</si>
  <si>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</si>
  <si>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</si>
  <si>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</si>
  <si>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</si>
  <si>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</si>
  <si>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</si>
  <si>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</si>
  <si>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</si>
  <si>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</si>
  <si>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</si>
  <si>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</si>
  <si>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</si>
  <si>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</si>
  <si>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</si>
  <si>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</si>
  <si>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</si>
  <si>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</si>
  <si>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</si>
  <si>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</si>
  <si>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</si>
  <si>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</si>
  <si>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</si>
  <si>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</si>
  <si>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</si>
  <si>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</si>
  <si>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</si>
  <si>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</si>
  <si>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</si>
  <si>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</si>
  <si>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</si>
  <si>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</si>
  <si>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</si>
  <si>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</si>
  <si>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</si>
  <si>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</si>
  <si>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</si>
  <si>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</si>
  <si>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</si>
  <si>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</si>
  <si>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</si>
  <si>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</si>
  <si>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</si>
  <si>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</si>
  <si>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</si>
  <si>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</si>
  <si>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</si>
  <si>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</si>
  <si>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</si>
  <si>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</si>
  <si>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</si>
  <si>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</si>
  <si>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</si>
  <si>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</si>
  <si>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</si>
  <si>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</si>
  <si>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</si>
  <si>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</si>
  <si>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</si>
  <si>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</si>
  <si>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</si>
  <si>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</si>
  <si>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</si>
  <si>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</si>
  <si>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</si>
  <si>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</si>
  <si>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</si>
  <si>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</si>
  <si>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</si>
  <si>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</si>
  <si>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</si>
  <si>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</si>
  <si>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</si>
  <si>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</si>
  <si>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</si>
  <si>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</si>
  <si>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</si>
  <si>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</si>
  <si>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</si>
  <si>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</si>
  <si>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</si>
  <si>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</si>
  <si>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</si>
  <si>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</si>
  <si>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</si>
  <si>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</si>
  <si>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</si>
  <si>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</si>
  <si>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</si>
  <si>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</si>
  <si>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</si>
  <si>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</si>
  <si>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</si>
  <si>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</si>
  <si>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</si>
  <si>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</si>
  <si>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</si>
  <si>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</si>
  <si>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</si>
  <si>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</si>
  <si>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</si>
  <si>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</si>
  <si>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</si>
  <si>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</si>
  <si>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</si>
  <si>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</si>
  <si>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</si>
  <si>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</si>
  <si>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</si>
  <si>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</si>
  <si>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</si>
  <si>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</si>
  <si>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</si>
  <si>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</si>
  <si>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</si>
  <si>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</si>
  <si>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</si>
  <si>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</si>
  <si>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</si>
  <si>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</si>
  <si>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</si>
  <si>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</si>
  <si>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</si>
  <si>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</si>
  <si>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</si>
  <si>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</si>
  <si>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</si>
  <si>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</si>
  <si>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</si>
  <si>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</si>
  <si>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</si>
  <si>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</si>
  <si>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</si>
  <si>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</si>
  <si>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</si>
  <si>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</si>
  <si>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</si>
  <si>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</si>
  <si>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</si>
  <si>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</si>
  <si>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</si>
  <si>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</si>
  <si>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</si>
  <si>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</si>
  <si>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</si>
  <si>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</si>
  <si>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</si>
  <si>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</si>
  <si>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</si>
  <si>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</si>
  <si>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</si>
  <si>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</si>
  <si>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</si>
  <si>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</si>
  <si>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</si>
  <si>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</si>
  <si>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</si>
  <si>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</si>
  <si>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</si>
  <si>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</si>
  <si>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</si>
  <si>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</si>
  <si>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</si>
  <si>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</si>
  <si>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</si>
  <si>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</si>
  <si>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</si>
  <si>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</si>
  <si>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</si>
  <si>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</si>
  <si>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</si>
  <si>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</si>
  <si>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</si>
  <si>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</si>
  <si>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</si>
  <si>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</si>
  <si>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</si>
  <si>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</si>
  <si>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</si>
  <si>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</si>
  <si>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</si>
  <si>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</si>
  <si>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</si>
  <si>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</si>
  <si>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</si>
  <si>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</si>
  <si>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</si>
  <si>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</si>
  <si>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</si>
  <si>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</si>
  <si>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</si>
  <si>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</si>
  <si>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</si>
  <si>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</si>
  <si>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</si>
  <si>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</si>
  <si>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</si>
  <si>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</si>
  <si>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</si>
  <si>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</si>
  <si>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</si>
  <si>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</si>
  <si>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</si>
  <si>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</si>
  <si>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</si>
  <si>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</si>
  <si>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</si>
  <si>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</si>
  <si>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</si>
  <si>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</si>
  <si>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</si>
  <si>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</si>
  <si>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</si>
  <si>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</si>
  <si>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</si>
  <si>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</si>
  <si>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</si>
  <si>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</si>
  <si>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</si>
  <si>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</si>
  <si>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</si>
  <si>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</si>
  <si>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</si>
  <si>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</si>
  <si>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</si>
  <si>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</si>
  <si>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</si>
  <si>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</si>
  <si>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</si>
  <si>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</si>
  <si>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</si>
  <si>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</si>
  <si>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</si>
  <si>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</si>
  <si>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</si>
  <si>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</si>
  <si>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</si>
  <si>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</si>
  <si>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</si>
  <si>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</si>
  <si>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</si>
  <si>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</si>
  <si>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</si>
  <si>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</si>
  <si>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</si>
  <si>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</si>
  <si>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</si>
  <si>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</si>
  <si>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</si>
  <si>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</si>
  <si>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</si>
  <si>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</si>
  <si>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</si>
  <si>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</si>
  <si>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</si>
  <si>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</si>
  <si>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</si>
  <si>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</si>
  <si>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</si>
  <si>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</si>
  <si>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</si>
  <si>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</si>
  <si>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</si>
  <si>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</si>
  <si>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</si>
  <si>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</si>
  <si>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</si>
  <si>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</si>
  <si>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</si>
  <si>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</si>
  <si>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</si>
  <si>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</si>
  <si>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</si>
  <si>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</si>
  <si>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</si>
  <si>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</si>
  <si>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</si>
  <si>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</si>
  <si>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</si>
  <si>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</si>
  <si>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</si>
  <si>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</si>
  <si>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</si>
  <si>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</si>
  <si>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</si>
  <si>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</si>
  <si>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</si>
  <si>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</si>
  <si>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</si>
  <si>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</si>
  <si>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</si>
  <si>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</si>
  <si>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</si>
  <si>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</si>
  <si>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</si>
  <si>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</si>
  <si>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</si>
  <si>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</si>
  <si>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</si>
  <si>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</si>
  <si>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</si>
  <si>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</si>
  <si>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</si>
  <si>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</si>
  <si>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</si>
  <si>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</si>
  <si>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</si>
  <si>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</si>
  <si>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</si>
  <si>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</si>
  <si>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</si>
  <si>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</si>
  <si>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</si>
  <si>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</si>
  <si>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</si>
  <si>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</si>
  <si>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</si>
  <si>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</si>
  <si>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</si>
  <si>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</si>
  <si>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</si>
  <si>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</si>
  <si>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</si>
  <si>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</si>
  <si>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</si>
  <si>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</si>
  <si>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</si>
  <si>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</si>
  <si>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</si>
  <si>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</si>
  <si>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</si>
  <si>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</si>
  <si>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</si>
  <si>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</si>
  <si>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</si>
  <si>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</si>
  <si>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</si>
  <si>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</si>
  <si>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</si>
  <si>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</si>
  <si>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</si>
  <si>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</si>
  <si>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</si>
  <si>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</si>
  <si>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</si>
  <si>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</si>
  <si>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</si>
  <si>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</si>
  <si>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</si>
  <si>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</si>
  <si>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</si>
  <si>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</si>
  <si>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</si>
  <si>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</si>
  <si>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</si>
  <si>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</si>
  <si>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</si>
  <si>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</si>
  <si>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</si>
  <si>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</si>
  <si>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</si>
  <si>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</si>
  <si>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</si>
  <si>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</si>
  <si>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</si>
  <si>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</si>
  <si>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</si>
  <si>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</si>
  <si>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</si>
  <si>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</si>
  <si>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</si>
  <si>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</si>
  <si>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</si>
  <si>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</si>
  <si>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</si>
  <si>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</si>
  <si>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</si>
  <si>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</si>
  <si>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</si>
  <si>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</si>
  <si>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</si>
  <si>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</si>
  <si>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</si>
  <si>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</si>
  <si>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</si>
  <si>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</si>
  <si>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</si>
  <si>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</si>
  <si>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</si>
  <si>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</si>
  <si>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</si>
  <si>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</si>
  <si>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</si>
  <si>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</si>
  <si>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</si>
  <si>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</si>
  <si>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</si>
  <si>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</si>
  <si>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</si>
  <si>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</si>
  <si>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</si>
  <si>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</si>
  <si>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</si>
  <si>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</si>
  <si>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</si>
  <si>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</si>
  <si>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</si>
  <si>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</si>
  <si>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</si>
  <si>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</si>
  <si>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</si>
  <si>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</si>
  <si>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</si>
  <si>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</si>
  <si>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</si>
  <si>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</si>
  <si>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</si>
  <si>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</si>
  <si>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</si>
  <si>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</si>
  <si>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</si>
  <si>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</si>
  <si>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</si>
  <si>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</si>
  <si>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</si>
  <si>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</si>
  <si>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</si>
  <si>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</si>
  <si>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</si>
  <si>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</si>
  <si>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</si>
  <si>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</si>
  <si>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</si>
  <si>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</si>
  <si>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</si>
  <si>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</si>
  <si>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</si>
  <si>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</si>
  <si>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</si>
  <si>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</si>
  <si>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</si>
  <si>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</si>
  <si>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</si>
  <si>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</si>
  <si>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</si>
  <si>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</si>
  <si>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</si>
  <si>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</si>
  <si>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</si>
  <si>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</si>
  <si>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</si>
  <si>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</si>
  <si>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</si>
  <si>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</si>
  <si>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</si>
  <si>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</si>
  <si>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</si>
  <si>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</si>
  <si>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</si>
  <si>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</si>
  <si>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</si>
  <si>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</si>
  <si>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</si>
  <si>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</si>
  <si>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</si>
  <si>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</si>
  <si>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</si>
  <si>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</si>
  <si>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</si>
  <si>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</si>
  <si>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</si>
  <si>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</si>
  <si>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</si>
  <si>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</si>
  <si>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</si>
  <si>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</si>
  <si>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</si>
  <si>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</si>
  <si>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</si>
  <si>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</si>
  <si>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</si>
  <si>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</si>
  <si>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</si>
  <si>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</si>
  <si>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</si>
  <si>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</si>
  <si>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</si>
  <si>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</si>
  <si>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</si>
  <si>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</si>
  <si>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</si>
  <si>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</si>
  <si>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</si>
  <si>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</si>
  <si>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</si>
  <si>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</si>
  <si>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</si>
  <si>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</si>
  <si>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</si>
  <si>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</si>
  <si>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</si>
  <si>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</si>
  <si>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</si>
  <si>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</si>
  <si>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</si>
  <si>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</si>
  <si>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</si>
  <si>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</si>
  <si>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</si>
  <si>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</si>
  <si>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</si>
  <si>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</si>
  <si>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</si>
  <si>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</si>
  <si>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</si>
  <si>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</si>
  <si>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</si>
  <si>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</si>
  <si>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</si>
  <si>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</si>
  <si>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</si>
  <si>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</si>
  <si>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</si>
  <si>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</si>
  <si>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</si>
  <si>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</si>
  <si>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</si>
  <si>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</si>
  <si>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</si>
  <si>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</si>
  <si>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</si>
  <si>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</si>
  <si>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</si>
  <si>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</si>
  <si>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</si>
  <si>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</si>
  <si>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</si>
  <si>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</si>
  <si>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</si>
  <si>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</si>
  <si>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</si>
  <si>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</si>
  <si>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</si>
  <si>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</si>
  <si>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</si>
  <si>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</si>
  <si>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</si>
  <si>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</si>
  <si>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</si>
  <si>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</si>
  <si>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</si>
  <si>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</si>
  <si>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</si>
  <si>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</si>
  <si>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</si>
  <si>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</si>
  <si>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</si>
  <si>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</si>
  <si>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</si>
  <si>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</si>
  <si>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</si>
  <si>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</si>
  <si>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</si>
  <si>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</si>
  <si>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</si>
  <si>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</si>
  <si>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</si>
  <si>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</si>
  <si>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</si>
  <si>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</si>
  <si>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</si>
  <si>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</si>
  <si>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</si>
  <si>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</si>
  <si>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</si>
  <si>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</si>
  <si>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</si>
  <si>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</si>
  <si>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</si>
  <si>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</si>
  <si>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</si>
  <si>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</si>
  <si>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</si>
  <si>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</si>
  <si>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</si>
  <si>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</si>
  <si>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</si>
  <si>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</si>
  <si>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</si>
  <si>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</si>
  <si>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</si>
  <si>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</si>
  <si>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</si>
  <si>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</si>
  <si>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</si>
  <si>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</si>
  <si>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</si>
  <si>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</si>
  <si>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</si>
  <si>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</si>
  <si>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</si>
  <si>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</si>
  <si>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</si>
  <si>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</si>
  <si>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</si>
  <si>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</si>
  <si>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</si>
  <si>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</si>
  <si>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</si>
  <si>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</si>
  <si>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</si>
  <si>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</si>
  <si>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</si>
  <si>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</si>
  <si>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</si>
  <si>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</si>
  <si>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</si>
  <si>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</si>
  <si>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</si>
  <si>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</si>
  <si>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</si>
  <si>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</si>
  <si>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</si>
  <si>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</si>
  <si>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</si>
  <si>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</si>
  <si>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</si>
  <si>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</si>
  <si>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</si>
  <si>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</si>
  <si>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</si>
  <si>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</si>
  <si>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</si>
  <si>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</si>
  <si>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</si>
  <si>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</si>
  <si>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</si>
  <si>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</si>
  <si>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</si>
  <si>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</si>
  <si>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</si>
  <si>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</si>
  <si>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</si>
  <si>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</si>
  <si>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</si>
  <si>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</si>
  <si>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</si>
  <si>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</si>
  <si>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</si>
  <si>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</si>
  <si>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</si>
  <si>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</si>
  <si>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</si>
  <si>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</si>
  <si>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</si>
  <si>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</si>
  <si>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</si>
  <si>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</si>
  <si>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</si>
  <si>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</si>
  <si>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</si>
  <si>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</si>
  <si>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</si>
  <si>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</si>
  <si>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</si>
  <si>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</si>
  <si>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</si>
  <si>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</si>
  <si>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</si>
  <si>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</si>
  <si>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</si>
  <si>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</si>
  <si>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</si>
  <si>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</si>
  <si>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</si>
  <si>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</si>
  <si>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</si>
  <si>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</si>
  <si>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</si>
  <si>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</si>
  <si>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</si>
  <si>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</si>
  <si>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</si>
  <si>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</si>
  <si>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</si>
  <si>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</si>
  <si>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</si>
  <si>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</si>
  <si>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</si>
  <si>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</si>
  <si>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</si>
  <si>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</si>
  <si>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</si>
  <si>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</si>
  <si>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</si>
  <si>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</si>
  <si>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</si>
  <si>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</si>
  <si>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</si>
  <si>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</si>
  <si>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</si>
  <si>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</si>
  <si>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</si>
  <si>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</si>
  <si>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</si>
  <si>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</si>
  <si>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</si>
  <si>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</si>
  <si>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</si>
  <si>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</si>
  <si>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</si>
  <si>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</si>
  <si>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</si>
  <si>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</si>
  <si>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</si>
  <si>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</si>
  <si>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</si>
  <si>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</si>
  <si>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</si>
  <si>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</si>
  <si>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</si>
  <si>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</si>
  <si>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</si>
  <si>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</si>
  <si>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</si>
  <si>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</si>
  <si>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</si>
  <si>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</si>
  <si>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</si>
  <si>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</si>
  <si>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</si>
  <si>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</si>
  <si>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</si>
  <si>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</si>
  <si>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</si>
  <si>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</si>
  <si>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</si>
  <si>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</si>
  <si>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</si>
  <si>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</si>
  <si>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</si>
  <si>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</si>
  <si>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</si>
  <si>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</si>
  <si>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</si>
  <si>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</si>
  <si>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</si>
  <si>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</si>
  <si>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</si>
  <si>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</si>
  <si>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</si>
  <si>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</si>
  <si>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</si>
  <si>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</si>
  <si>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</si>
  <si>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</si>
  <si>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</si>
  <si>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</si>
  <si>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</si>
  <si>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</si>
  <si>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</si>
  <si>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</si>
  <si>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</si>
  <si>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</si>
  <si>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</si>
  <si>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</si>
  <si>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</si>
  <si>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</si>
  <si>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</si>
  <si>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</si>
  <si>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</si>
  <si>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</si>
  <si>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</si>
  <si>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</si>
  <si>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</si>
  <si>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</si>
  <si>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</si>
  <si>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</si>
  <si>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</si>
  <si>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</si>
  <si>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</si>
  <si>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</si>
  <si>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</si>
  <si>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</si>
  <si>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</si>
  <si>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</si>
  <si>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</si>
  <si>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</si>
  <si>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</si>
  <si>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</si>
  <si>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</si>
  <si>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</si>
  <si>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</si>
  <si>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</si>
  <si>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</si>
  <si>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</si>
  <si>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</si>
  <si>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</si>
  <si>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</si>
  <si>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</si>
  <si>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</si>
  <si>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</si>
  <si>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</si>
  <si>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</si>
  <si>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</si>
  <si>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</si>
  <si>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</si>
  <si>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</si>
  <si>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</si>
  <si>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</si>
  <si>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</si>
  <si>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</si>
  <si>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</si>
  <si>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</si>
  <si>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</si>
  <si>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</si>
  <si>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</si>
  <si>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</si>
  <si>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</si>
  <si>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</si>
  <si>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</si>
  <si>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</si>
  <si>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</si>
  <si>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</si>
  <si>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</si>
  <si>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</si>
  <si>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</si>
  <si>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</si>
  <si>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</si>
  <si>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</si>
  <si>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</si>
  <si>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</si>
  <si>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</si>
  <si>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</si>
  <si>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</si>
  <si>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</si>
  <si>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</si>
  <si>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</si>
  <si>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</si>
  <si>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</si>
  <si>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</si>
  <si>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</si>
  <si>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</si>
  <si>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</si>
  <si>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</si>
  <si>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</si>
  <si>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</si>
  <si>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</si>
  <si>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</si>
  <si>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</si>
  <si>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</si>
  <si>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</si>
  <si>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</si>
  <si>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</si>
  <si>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</si>
  <si>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</si>
  <si>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</si>
  <si>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</si>
  <si>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</si>
  <si>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</si>
  <si>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</si>
  <si>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</si>
  <si>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</si>
  <si>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</si>
  <si>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</si>
  <si>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</si>
  <si>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</si>
  <si>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</si>
  <si>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</si>
  <si>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</si>
  <si>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</si>
  <si>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</si>
  <si>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</si>
  <si>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</si>
  <si>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</si>
  <si>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</si>
  <si>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</si>
  <si>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</si>
  <si>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</si>
  <si>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</si>
  <si>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</si>
  <si>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</si>
  <si>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</si>
  <si>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</si>
  <si>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</si>
  <si>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</si>
  <si>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</si>
  <si>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</si>
  <si>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</si>
  <si>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</si>
  <si>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</si>
  <si>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</si>
  <si>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</si>
  <si>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</si>
  <si>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</si>
  <si>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</si>
  <si>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</si>
  <si>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</si>
  <si>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</si>
  <si>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</si>
  <si>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</si>
  <si>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</si>
  <si>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</si>
  <si>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</si>
  <si>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</si>
  <si>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</si>
  <si>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</si>
  <si>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</si>
  <si>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</si>
  <si>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</si>
  <si>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</si>
  <si>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</si>
  <si>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</si>
  <si>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</si>
  <si>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</si>
  <si>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</si>
  <si>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</si>
  <si>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</si>
  <si>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</si>
  <si>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</si>
  <si>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</si>
  <si>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</si>
  <si>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</si>
  <si>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</si>
  <si>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</si>
  <si>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</si>
  <si>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</si>
  <si>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</si>
  <si>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</si>
  <si>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</si>
  <si>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</si>
  <si>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</si>
  <si>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</si>
  <si>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</si>
  <si>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</si>
  <si>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</si>
  <si>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</si>
  <si>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</si>
  <si>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</si>
  <si>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</si>
  <si>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</si>
  <si>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</si>
  <si>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</si>
  <si>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</si>
  <si>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</si>
  <si>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</si>
  <si>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</si>
  <si>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</si>
  <si>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</si>
  <si>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</si>
  <si>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</si>
  <si>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</si>
  <si>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</si>
  <si>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</si>
  <si>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</si>
  <si>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</si>
  <si>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</si>
  <si>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</si>
  <si>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</si>
  <si>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</si>
  <si>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</si>
  <si>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</si>
  <si>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</si>
  <si>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</si>
  <si>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</si>
  <si>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</si>
  <si>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</si>
  <si>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</si>
  <si>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</si>
  <si>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</si>
  <si>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</si>
  <si>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</si>
  <si>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</si>
  <si>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</si>
  <si>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</si>
  <si>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</si>
  <si>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</si>
  <si>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</si>
  <si>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</si>
  <si>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</si>
  <si>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</si>
  <si>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</si>
  <si>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</si>
  <si>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</si>
  <si>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</si>
  <si>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</si>
  <si>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</si>
  <si>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</si>
  <si>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</si>
  <si>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</si>
  <si>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</si>
  <si>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</si>
  <si>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</si>
  <si>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</si>
  <si>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</si>
  <si>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</si>
  <si>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</si>
  <si>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</si>
  <si>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</si>
  <si>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</si>
  <si>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</si>
  <si>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</si>
  <si>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</si>
  <si>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</si>
  <si>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</si>
  <si>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</si>
  <si>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</si>
  <si>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</si>
  <si>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</si>
  <si>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</si>
  <si>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</si>
  <si>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</si>
  <si>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</si>
  <si>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</si>
  <si>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</si>
  <si>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</si>
  <si>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</si>
  <si>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</si>
  <si>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</si>
  <si>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</si>
  <si>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</si>
  <si>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</si>
  <si>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</si>
  <si>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</si>
  <si>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</si>
  <si>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</si>
  <si>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</si>
  <si>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</si>
  <si>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</si>
  <si>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</si>
  <si>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</si>
  <si>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</si>
  <si>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</si>
  <si>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</si>
  <si>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</si>
  <si>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</si>
  <si>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</si>
  <si>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</si>
  <si>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</si>
  <si>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</si>
  <si>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</si>
  <si>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</si>
  <si>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</si>
  <si>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</si>
  <si>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</si>
  <si>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</si>
  <si>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</si>
  <si>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</si>
  <si>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</si>
  <si>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</si>
  <si>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</si>
  <si>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</si>
  <si>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</si>
  <si>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</si>
  <si>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</si>
  <si>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</si>
  <si>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</si>
  <si>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</si>
  <si>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</si>
  <si>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</si>
  <si>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</si>
  <si>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</si>
  <si>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</si>
  <si>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</si>
  <si>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</si>
  <si>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</si>
  <si>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</si>
  <si>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</si>
  <si>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</si>
  <si>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</si>
  <si>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</si>
  <si>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</si>
  <si>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</si>
  <si>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</si>
  <si>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</si>
  <si>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</si>
  <si>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</si>
  <si>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</si>
  <si>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</si>
  <si>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</si>
  <si>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</si>
  <si>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</si>
  <si>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</si>
  <si>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</si>
  <si>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</si>
  <si>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</si>
  <si>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</si>
  <si>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</si>
  <si>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</si>
  <si>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</si>
  <si>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</si>
  <si>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</si>
  <si>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</si>
  <si>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</si>
  <si>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</si>
  <si>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</si>
  <si>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</si>
  <si>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</si>
  <si>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</si>
  <si>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</si>
  <si>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</si>
  <si>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</si>
  <si>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</si>
  <si>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</si>
  <si>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</si>
  <si>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</si>
  <si>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</si>
  <si>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</si>
  <si>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</si>
  <si>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</si>
  <si>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</si>
  <si>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</si>
  <si>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</si>
  <si>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</si>
  <si>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</si>
  <si>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</si>
  <si>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</si>
  <si>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</si>
  <si>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</si>
  <si>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</si>
  <si>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</si>
  <si>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</si>
  <si>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</si>
  <si>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</si>
  <si>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</si>
  <si>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</si>
  <si>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</si>
  <si>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</si>
  <si>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</si>
  <si>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</si>
  <si>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</si>
  <si>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</si>
  <si>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</si>
  <si>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</si>
  <si>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</si>
  <si>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</si>
  <si>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</si>
  <si>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</si>
  <si>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</si>
  <si>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</si>
  <si>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</si>
  <si>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</si>
  <si>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</si>
  <si>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</si>
  <si>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</si>
  <si>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</si>
  <si>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</si>
  <si>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</si>
  <si>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</si>
  <si>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</si>
  <si>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</si>
  <si>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</si>
  <si>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</si>
  <si>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</si>
  <si>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</si>
  <si>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</si>
  <si>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</si>
  <si>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</si>
  <si>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</si>
  <si>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</si>
  <si>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</si>
  <si>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</si>
  <si>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</si>
  <si>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</si>
  <si>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</si>
  <si>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</si>
  <si>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</si>
  <si>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</si>
  <si>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</si>
  <si>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</si>
  <si>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</si>
  <si>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</si>
  <si>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</si>
  <si>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</si>
  <si>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</si>
  <si>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</si>
  <si>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</si>
  <si>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</si>
  <si>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</si>
  <si>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</si>
  <si>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</si>
  <si>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</si>
  <si>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</si>
  <si>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</si>
  <si>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</si>
  <si>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</si>
  <si>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</si>
  <si>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</si>
  <si>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</si>
  <si>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</si>
  <si>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</si>
  <si>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</si>
  <si>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</si>
  <si>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</si>
  <si>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</si>
  <si>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</si>
  <si>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</si>
  <si>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</si>
  <si>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</si>
  <si>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</si>
  <si>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</si>
  <si>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</si>
  <si>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</si>
  <si>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</si>
  <si>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</si>
  <si>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</si>
  <si>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</si>
  <si>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</si>
  <si>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</si>
  <si>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</si>
  <si>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</si>
  <si>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</si>
  <si>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</si>
  <si>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</si>
  <si>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</si>
  <si>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</si>
  <si>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</si>
  <si>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</si>
  <si>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</si>
  <si>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</si>
  <si>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</si>
  <si>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</si>
  <si>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</si>
  <si>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</si>
  <si>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</si>
  <si>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</si>
  <si>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</si>
  <si>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</si>
  <si>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</si>
  <si>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</si>
  <si>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</si>
  <si>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</si>
  <si>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</si>
  <si>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</si>
  <si>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</si>
  <si>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</si>
  <si>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</si>
  <si>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</si>
  <si>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</si>
  <si>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</si>
  <si>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</si>
  <si>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</si>
  <si>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</si>
  <si>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</si>
  <si>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</si>
  <si>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</si>
  <si>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</si>
  <si>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</si>
  <si>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</si>
  <si>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</si>
  <si>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</si>
  <si>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</si>
  <si>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</si>
  <si>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</si>
  <si>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</si>
  <si>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</si>
  <si>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</si>
  <si>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</si>
  <si>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</si>
  <si>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</si>
  <si>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</si>
  <si>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</si>
  <si>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</si>
  <si>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</si>
  <si>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</si>
  <si>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</si>
  <si>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</si>
  <si>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</si>
  <si>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</si>
  <si>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</si>
  <si>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</si>
  <si>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</si>
  <si>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</si>
  <si>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</si>
  <si>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</si>
  <si>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</si>
  <si>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</si>
  <si>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</si>
  <si>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</si>
  <si>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</si>
  <si>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</si>
  <si>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</si>
  <si>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</si>
  <si>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</si>
  <si>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</si>
  <si>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</si>
  <si>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</si>
  <si>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</si>
  <si>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</si>
  <si>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</si>
  <si>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</si>
  <si>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</si>
  <si>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</si>
  <si>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</si>
  <si>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</si>
  <si>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</si>
  <si>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</si>
  <si>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</si>
  <si>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</si>
  <si>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</si>
  <si>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</si>
  <si>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</si>
  <si>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</si>
  <si>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</si>
  <si>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</si>
  <si>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</si>
  <si>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</si>
  <si>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</si>
  <si>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</si>
  <si>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</si>
  <si>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</si>
  <si>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</si>
  <si>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</si>
  <si>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</si>
  <si>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</si>
  <si>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</si>
  <si>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</si>
  <si>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</si>
  <si>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</si>
  <si>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</si>
  <si>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</si>
  <si>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</si>
  <si>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</si>
  <si>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</si>
  <si>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</si>
  <si>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</si>
  <si>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</si>
  <si>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</si>
  <si>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</si>
  <si>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</si>
  <si>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</si>
  <si>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</si>
  <si>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</si>
  <si>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</si>
  <si>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</si>
  <si>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</si>
  <si>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</si>
  <si>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</si>
  <si>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</si>
  <si>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</si>
  <si>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</si>
  <si>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</si>
  <si>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</si>
  <si>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</si>
  <si>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</si>
  <si>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</si>
  <si>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</si>
  <si>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</si>
  <si>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</si>
  <si>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</si>
  <si>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</si>
  <si>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</si>
  <si>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</si>
  <si>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</si>
  <si>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</si>
  <si>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</si>
  <si>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</si>
  <si>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</si>
  <si>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</si>
  <si>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</si>
  <si>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</si>
  <si>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</si>
  <si>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</si>
  <si>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</si>
  <si>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</si>
  <si>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</si>
  <si>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</si>
  <si>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</si>
  <si>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</si>
  <si>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</si>
  <si>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</si>
  <si>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</si>
  <si>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</si>
  <si>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</si>
  <si>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</si>
  <si>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</si>
  <si>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</si>
  <si>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</si>
  <si>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</si>
  <si>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</si>
  <si>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</si>
  <si>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</si>
  <si>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</si>
  <si>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</si>
  <si>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</si>
  <si>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</si>
  <si>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</si>
  <si>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</si>
  <si>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</si>
  <si>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</si>
  <si>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</si>
  <si>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</si>
  <si>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</si>
  <si>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</si>
  <si>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</si>
  <si>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</si>
  <si>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</si>
  <si>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</si>
  <si>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</si>
  <si>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</si>
  <si>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</si>
  <si>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</si>
  <si>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</si>
  <si>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</si>
  <si>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</si>
  <si>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</si>
  <si>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</si>
  <si>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</si>
  <si>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</si>
  <si>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</si>
  <si>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</si>
  <si>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</si>
  <si>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</si>
  <si>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</si>
  <si>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</si>
  <si>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</si>
  <si>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</si>
  <si>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</si>
  <si>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</si>
  <si>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</si>
  <si>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</si>
  <si>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</si>
  <si>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</si>
  <si>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</si>
  <si>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</si>
  <si>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</si>
  <si>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</si>
  <si>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</si>
  <si>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</si>
  <si>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</si>
  <si>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</si>
  <si>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</si>
  <si>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</si>
  <si>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</si>
  <si>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</si>
  <si>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</si>
  <si>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</si>
  <si>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</si>
  <si>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</si>
  <si>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</si>
  <si>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</si>
  <si>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</si>
  <si>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</si>
  <si>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</si>
  <si>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</si>
  <si>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</si>
  <si>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</si>
  <si>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</si>
  <si>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</si>
  <si>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</si>
  <si>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</si>
  <si>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</si>
  <si>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</si>
  <si>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</si>
  <si>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</si>
  <si>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</si>
  <si>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</si>
  <si>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</si>
  <si>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</si>
  <si>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</si>
  <si>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</si>
  <si>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</si>
  <si>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</si>
  <si>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</si>
  <si>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</si>
  <si>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</si>
  <si>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</si>
  <si>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</si>
  <si>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</si>
  <si>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</si>
  <si>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</si>
  <si>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</si>
  <si>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</si>
  <si>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</si>
  <si>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</si>
  <si>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</si>
  <si>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</si>
  <si>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</si>
  <si>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</si>
  <si>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</si>
  <si>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</si>
  <si>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</si>
  <si>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</si>
  <si>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</si>
  <si>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</si>
  <si>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</si>
  <si>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</si>
  <si>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</si>
  <si>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</si>
  <si>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</si>
  <si>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</si>
  <si>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</si>
  <si>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</si>
  <si>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</si>
  <si>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</si>
  <si>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</si>
  <si>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</si>
  <si>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</si>
  <si>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</si>
  <si>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</si>
  <si>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</si>
  <si>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</si>
  <si>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</si>
  <si>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</si>
  <si>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</si>
  <si>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</si>
  <si>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</si>
  <si>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</si>
  <si>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</si>
  <si>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</si>
  <si>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</si>
  <si>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</si>
  <si>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</si>
  <si>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</si>
  <si>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</si>
  <si>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</si>
  <si>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</si>
  <si>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</si>
  <si>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</si>
  <si>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</si>
  <si>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</si>
  <si>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</si>
  <si>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</si>
  <si>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</si>
  <si>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</si>
  <si>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</si>
  <si>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</si>
  <si>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</si>
  <si>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</si>
  <si>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</si>
  <si>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</si>
  <si>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</si>
  <si>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</si>
  <si>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</si>
  <si>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</si>
  <si>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</si>
  <si>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</si>
  <si>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</si>
  <si>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</si>
  <si>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</si>
  <si>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</si>
  <si>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</si>
  <si>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</si>
  <si>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</si>
  <si>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</si>
  <si>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</si>
  <si>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</si>
  <si>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</si>
  <si>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</si>
  <si>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</si>
  <si>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</si>
  <si>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</si>
  <si>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</si>
  <si>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</si>
  <si>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</si>
  <si>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</si>
  <si>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</si>
  <si>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</si>
  <si>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</si>
  <si>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</si>
  <si>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</si>
  <si>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</si>
  <si>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</si>
  <si>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</si>
  <si>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</si>
  <si>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</si>
  <si>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</si>
  <si>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</si>
  <si>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</si>
  <si>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</si>
  <si>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</si>
  <si>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</si>
  <si>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</si>
  <si>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</si>
  <si>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</si>
  <si>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</si>
  <si>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</si>
  <si>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</si>
  <si>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</si>
  <si>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</si>
  <si>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</si>
  <si>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</si>
  <si>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</si>
  <si>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</si>
  <si>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</si>
  <si>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</si>
  <si>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</si>
  <si>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</si>
  <si>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</si>
  <si>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</si>
  <si>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</si>
  <si>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</si>
  <si>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</si>
  <si>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</si>
  <si>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</si>
  <si>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</si>
  <si>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</si>
  <si>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</si>
  <si>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</si>
  <si>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</si>
  <si>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</si>
  <si>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</si>
  <si>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</si>
  <si>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</si>
  <si>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</si>
  <si>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</si>
  <si>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</si>
  <si>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</si>
  <si>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</si>
  <si>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</si>
  <si>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</si>
  <si>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</si>
  <si>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</si>
  <si>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</si>
  <si>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</si>
  <si>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</si>
  <si>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</si>
  <si>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</si>
  <si>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</si>
  <si>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</si>
  <si>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</si>
  <si>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</si>
  <si>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</si>
  <si>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</si>
  <si>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</si>
  <si>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</si>
  <si>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</si>
  <si>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</si>
  <si>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</si>
  <si>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</si>
  <si>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</si>
  <si>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</si>
  <si>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</si>
  <si>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</si>
  <si>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</si>
  <si>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</si>
  <si>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</si>
  <si>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</si>
  <si>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</si>
  <si>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</si>
  <si>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</si>
  <si>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</si>
  <si>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</si>
  <si>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</si>
  <si>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</si>
  <si>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</si>
  <si>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</si>
  <si>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</si>
  <si>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</si>
  <si>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</si>
  <si>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</si>
  <si>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</si>
  <si>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</si>
  <si>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</si>
  <si>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</si>
  <si>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</si>
  <si>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</si>
  <si>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</si>
  <si>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</si>
  <si>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</si>
  <si>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</si>
  <si>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</si>
  <si>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</si>
  <si>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</si>
  <si>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</si>
  <si>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</si>
  <si>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</si>
  <si>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</si>
  <si>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</si>
  <si>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</si>
  <si>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</si>
  <si>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</si>
  <si>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</si>
  <si>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</si>
  <si>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</si>
  <si>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</si>
  <si>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</si>
  <si>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</si>
  <si>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</si>
  <si>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</si>
  <si>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</si>
  <si>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</si>
  <si>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</si>
  <si>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</si>
  <si>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</si>
  <si>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</si>
  <si>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</si>
  <si>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</si>
  <si>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</si>
  <si>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</si>
  <si>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</si>
  <si>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</si>
  <si>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</si>
  <si>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</si>
  <si>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</si>
  <si>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</si>
  <si>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</si>
  <si>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</si>
  <si>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</si>
  <si>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</si>
  <si>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</si>
  <si>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</si>
  <si>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</si>
  <si>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</si>
  <si>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</si>
  <si>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</si>
  <si>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</si>
  <si>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</si>
  <si>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</si>
  <si>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</si>
  <si>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</si>
  <si>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</si>
  <si>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</si>
  <si>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</si>
  <si>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</si>
  <si>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</si>
  <si>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</si>
  <si>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</si>
  <si>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</si>
  <si>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</si>
  <si>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</si>
  <si>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</si>
  <si>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</si>
  <si>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</si>
  <si>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</si>
  <si>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</si>
  <si>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</si>
  <si>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</si>
  <si>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</si>
  <si>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</si>
  <si>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</si>
  <si>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</si>
  <si>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</si>
  <si>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</si>
  <si>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</si>
  <si>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</si>
  <si>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</si>
  <si>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</si>
  <si>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</si>
  <si>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</si>
  <si>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</si>
  <si>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</si>
  <si>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</si>
  <si>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</si>
  <si>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</si>
  <si>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</si>
  <si>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</si>
  <si>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</si>
  <si>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</si>
  <si>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</si>
  <si>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</si>
  <si>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</si>
  <si>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</si>
  <si>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</si>
  <si>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</si>
  <si>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</si>
  <si>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</si>
  <si>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</si>
  <si>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</si>
  <si>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</si>
  <si>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</si>
  <si>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</si>
  <si>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</si>
  <si>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</si>
  <si>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</si>
  <si>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</si>
  <si>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</si>
  <si>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</si>
  <si>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</si>
  <si>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</si>
  <si>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</si>
  <si>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</si>
  <si>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</si>
  <si>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</si>
  <si>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</si>
  <si>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</si>
  <si>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</si>
  <si>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</si>
  <si>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</si>
  <si>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</si>
  <si>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</si>
  <si>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</si>
  <si>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</si>
  <si>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</si>
  <si>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</si>
  <si>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</si>
  <si>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</si>
  <si>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</si>
  <si>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</si>
  <si>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</si>
  <si>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</si>
  <si>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</si>
  <si>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</si>
  <si>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</si>
  <si>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</si>
  <si>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</si>
  <si>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</si>
  <si>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</si>
  <si>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</si>
  <si>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</si>
  <si>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</si>
  <si>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</si>
  <si>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</si>
  <si>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</si>
  <si>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</si>
  <si>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</si>
  <si>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</si>
  <si>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</si>
  <si>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</si>
  <si>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</si>
  <si>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</si>
  <si>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</si>
  <si>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</si>
  <si>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</si>
  <si>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</si>
  <si>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</si>
  <si>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</si>
  <si>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</si>
  <si>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</si>
  <si>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</si>
  <si>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</si>
  <si>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</si>
  <si>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</si>
  <si>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</si>
  <si>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</si>
  <si>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</si>
  <si>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</si>
  <si>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</si>
  <si>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</si>
  <si>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</si>
  <si>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</si>
  <si>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</si>
  <si>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</si>
  <si>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</si>
  <si>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</si>
  <si>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</si>
  <si>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</si>
  <si>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</si>
  <si>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</si>
  <si>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</si>
  <si>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</si>
  <si>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</si>
  <si>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</si>
  <si>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</si>
  <si>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</si>
  <si>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</si>
  <si>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</si>
  <si>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</si>
  <si>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</si>
  <si>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</si>
  <si>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</si>
  <si>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</si>
  <si>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</si>
  <si>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</si>
  <si>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</si>
  <si>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</si>
  <si>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</si>
  <si>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</si>
  <si>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</si>
  <si>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</si>
  <si>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</si>
  <si>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</si>
  <si>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</si>
  <si>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</si>
  <si>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</si>
  <si>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</si>
  <si>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</si>
  <si>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</si>
  <si>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</si>
  <si>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</si>
  <si>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</si>
  <si>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</si>
  <si>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</si>
  <si>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</si>
  <si>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</si>
  <si>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</si>
  <si>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</si>
  <si>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</si>
  <si>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</si>
  <si>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</si>
  <si>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</si>
  <si>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</si>
  <si>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</si>
  <si>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</si>
  <si>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</si>
  <si>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</si>
  <si>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</si>
  <si>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</si>
  <si>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</si>
  <si>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</si>
  <si>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</si>
  <si>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</si>
  <si>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</si>
  <si>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</si>
  <si>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</si>
  <si>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</si>
  <si>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</si>
  <si>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</si>
  <si>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</si>
  <si>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</si>
  <si>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</si>
  <si>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</si>
  <si>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</si>
  <si>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</si>
  <si>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</si>
  <si>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</si>
  <si>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</si>
  <si>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</si>
  <si>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</si>
  <si>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</si>
  <si>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</si>
  <si>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</si>
  <si>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</si>
  <si>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</si>
  <si>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</si>
  <si>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</si>
  <si>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</si>
  <si>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</si>
  <si>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</si>
  <si>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</si>
  <si>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</si>
  <si>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</si>
  <si>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</si>
  <si>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</si>
  <si>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</si>
  <si>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</si>
  <si>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</si>
  <si>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</si>
  <si>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</si>
  <si>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</si>
  <si>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</si>
  <si>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</si>
  <si>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</si>
  <si>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</si>
  <si>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</si>
  <si>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</si>
  <si>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</si>
  <si>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</si>
  <si>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</si>
  <si>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</si>
  <si>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</si>
  <si>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</si>
  <si>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</si>
  <si>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</si>
  <si>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</si>
  <si>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</si>
  <si>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</si>
  <si>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</si>
  <si>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</si>
  <si>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</si>
  <si>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</si>
  <si>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</si>
  <si>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</si>
  <si>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</si>
  <si>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</si>
  <si>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</si>
  <si>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</si>
  <si>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</si>
  <si>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</si>
  <si>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</si>
  <si>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</si>
  <si>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</si>
  <si>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</si>
  <si>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</si>
  <si>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</si>
  <si>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</si>
  <si>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</si>
  <si>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</si>
  <si>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</si>
  <si>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</si>
  <si>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</si>
  <si>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</si>
  <si>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</si>
  <si>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</si>
  <si>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</si>
  <si>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</si>
  <si>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</si>
  <si>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</si>
  <si>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</si>
  <si>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</si>
  <si>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</si>
  <si>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</si>
  <si>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</si>
  <si>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</si>
  <si>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</si>
  <si>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</si>
  <si>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</si>
  <si>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</si>
  <si>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</si>
  <si>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</si>
  <si>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</si>
  <si>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</si>
  <si>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</si>
  <si>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</si>
  <si>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</si>
  <si>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</si>
  <si>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</si>
  <si>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</si>
  <si>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</si>
  <si>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</si>
  <si>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</si>
  <si>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</si>
  <si>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</si>
  <si>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</si>
  <si>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</si>
  <si>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</si>
  <si>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</si>
  <si>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</si>
  <si>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</si>
  <si>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</si>
  <si>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</si>
  <si>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</si>
  <si>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</si>
  <si>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</si>
  <si>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</si>
  <si>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</si>
  <si>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</si>
  <si>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</si>
  <si>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</si>
  <si>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</si>
  <si>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</si>
  <si>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</si>
  <si>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</si>
  <si>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</si>
  <si>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</si>
  <si>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</si>
  <si>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</si>
  <si>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</si>
  <si>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</si>
  <si>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</si>
  <si>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</si>
  <si>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</si>
  <si>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</si>
  <si>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</si>
  <si>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</si>
  <si>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</si>
  <si>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</si>
  <si>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</si>
  <si>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</si>
  <si>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</si>
  <si>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</si>
  <si>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</si>
  <si>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</si>
  <si>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</si>
  <si>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</si>
  <si>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</si>
  <si>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</si>
  <si>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</si>
  <si>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</si>
  <si>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</si>
  <si>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</si>
  <si>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</si>
  <si>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</si>
  <si>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</si>
  <si>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</si>
  <si>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</si>
  <si>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</si>
  <si>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</si>
  <si>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</si>
  <si>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</si>
  <si>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</si>
  <si>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</si>
  <si>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</si>
  <si>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</si>
  <si>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</si>
  <si>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</si>
  <si>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</si>
  <si>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</si>
  <si>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</si>
  <si>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</si>
  <si>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</si>
  <si>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</si>
  <si>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</si>
  <si>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</si>
  <si>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</si>
  <si>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</si>
  <si>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</si>
  <si>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</si>
  <si>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</si>
  <si>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</si>
  <si>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</si>
  <si>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</si>
  <si>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</si>
  <si>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</si>
  <si>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</si>
  <si>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</si>
  <si>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</si>
  <si>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</si>
  <si>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</si>
  <si>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</si>
  <si>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</si>
  <si>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</si>
  <si>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</si>
  <si>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</si>
  <si>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</si>
  <si>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</si>
  <si>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</si>
  <si>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</si>
  <si>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</si>
  <si>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</si>
  <si>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</si>
  <si>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</si>
  <si>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</si>
  <si>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</si>
  <si>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</si>
  <si>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</si>
  <si>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</si>
  <si>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</si>
  <si>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</si>
  <si>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</si>
  <si>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</si>
  <si>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</si>
  <si>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</si>
  <si>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</si>
  <si>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</si>
  <si>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</si>
  <si>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</si>
  <si>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</si>
  <si>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</si>
  <si>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</si>
  <si>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</si>
  <si>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</si>
  <si>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</si>
  <si>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</si>
  <si>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</si>
  <si>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</si>
  <si>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</si>
  <si>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</si>
  <si>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</si>
  <si>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</si>
  <si>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</si>
  <si>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</si>
  <si>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</si>
  <si>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</si>
  <si>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</si>
  <si>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</si>
  <si>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</si>
  <si>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</si>
  <si>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</si>
  <si>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</si>
  <si>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</si>
  <si>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</si>
  <si>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</si>
  <si>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</si>
  <si>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</si>
  <si>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</si>
  <si>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</si>
  <si>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</si>
  <si>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</si>
  <si>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</si>
  <si>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</si>
  <si>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</si>
  <si>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</si>
  <si>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</si>
  <si>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</si>
  <si>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</si>
  <si>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</si>
  <si>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</si>
  <si>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</si>
  <si>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</si>
  <si>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</si>
  <si>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</si>
  <si>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</si>
  <si>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</si>
  <si>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</si>
  <si>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</si>
  <si>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</si>
  <si>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</si>
  <si>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</si>
  <si>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</si>
  <si>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</si>
  <si>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</si>
  <si>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</si>
  <si>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</si>
  <si>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</si>
  <si>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</si>
  <si>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</si>
  <si>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</si>
  <si>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</si>
  <si>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</si>
  <si>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</si>
  <si>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</si>
  <si>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</si>
  <si>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</si>
  <si>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</si>
  <si>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</si>
  <si>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</si>
  <si>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</si>
  <si>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</si>
  <si>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</si>
  <si>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</si>
  <si>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</si>
  <si>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</si>
  <si>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</si>
  <si>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</si>
  <si>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</si>
  <si>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</si>
  <si>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</si>
  <si>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</si>
  <si>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</si>
  <si>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</si>
  <si>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</si>
  <si>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</si>
  <si>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</si>
  <si>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</si>
  <si>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</si>
  <si>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</si>
  <si>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</si>
  <si>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</si>
  <si>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</si>
  <si>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</si>
  <si>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</si>
  <si>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</si>
  <si>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</si>
  <si>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</si>
  <si>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</si>
  <si>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</si>
  <si>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</si>
  <si>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</si>
  <si>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</si>
  <si>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</si>
  <si>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</si>
  <si>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</si>
  <si>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</si>
  <si>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</si>
  <si>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</si>
  <si>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</si>
  <si>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</si>
  <si>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</si>
  <si>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</si>
  <si>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</si>
  <si>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</si>
  <si>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</si>
  <si>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</si>
  <si>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</si>
  <si>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</si>
  <si>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</si>
  <si>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</si>
  <si>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</si>
  <si>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</si>
  <si>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</si>
  <si>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</si>
  <si>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</si>
  <si>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</si>
  <si>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</si>
  <si>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</si>
  <si>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</si>
  <si>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</si>
  <si>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</si>
  <si>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</si>
  <si>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</si>
  <si>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</si>
  <si>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</si>
  <si>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</si>
  <si>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</si>
  <si>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</si>
  <si>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</si>
  <si>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</si>
  <si>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</si>
  <si>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</si>
  <si>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</si>
  <si>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</si>
  <si>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</si>
  <si>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</si>
  <si>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</si>
  <si>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</si>
  <si>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</si>
  <si>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</si>
  <si>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</si>
  <si>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</si>
  <si>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</si>
  <si>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</si>
  <si>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</si>
  <si>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</si>
  <si>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</si>
  <si>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</si>
  <si>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</si>
  <si>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</si>
  <si>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</si>
  <si>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</si>
  <si>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</si>
  <si>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</si>
  <si>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</si>
  <si>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</si>
  <si>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</si>
  <si>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</si>
  <si>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</si>
  <si>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</si>
  <si>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</si>
  <si>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</si>
  <si>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</si>
  <si>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</si>
  <si>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</si>
  <si>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</si>
  <si>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</si>
  <si>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</si>
  <si>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</si>
  <si>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</si>
  <si>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</si>
  <si>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</si>
  <si>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</si>
  <si>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</si>
  <si>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</si>
  <si>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</si>
  <si>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</si>
  <si>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</si>
  <si>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</si>
  <si>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</si>
  <si>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</si>
  <si>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</si>
  <si>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</si>
  <si>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</si>
  <si>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</si>
  <si>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</si>
  <si>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</si>
  <si>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</si>
  <si>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</si>
  <si>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</si>
  <si>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</si>
  <si>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</si>
  <si>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</si>
  <si>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</si>
  <si>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</si>
  <si>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</si>
  <si>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</si>
  <si>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</si>
  <si>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</si>
  <si>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</si>
  <si>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</si>
  <si>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</si>
  <si>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</si>
  <si>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</si>
  <si>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</si>
  <si>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</si>
  <si>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</si>
  <si>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</si>
  <si>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</si>
  <si>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</si>
  <si>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</si>
  <si>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</si>
  <si>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</si>
  <si>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</si>
  <si>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</si>
  <si>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</si>
  <si>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</si>
  <si>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</si>
  <si>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</si>
  <si>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</si>
  <si>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</si>
  <si>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</si>
  <si>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</si>
  <si>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</si>
  <si>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</si>
  <si>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</si>
  <si>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</si>
  <si>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</si>
  <si>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</si>
  <si>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</si>
  <si>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</si>
  <si>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</si>
  <si>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</si>
  <si>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</si>
  <si>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</si>
  <si>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</si>
  <si>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</si>
  <si>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</si>
  <si>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</si>
  <si>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</si>
  <si>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</si>
  <si>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</si>
  <si>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</si>
  <si>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</si>
  <si>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</si>
  <si>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</si>
  <si>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</si>
  <si>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</si>
  <si>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</si>
  <si>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</si>
  <si>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</si>
  <si>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</si>
  <si>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</si>
  <si>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</si>
  <si>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</si>
  <si>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</si>
  <si>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</si>
  <si>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</si>
  <si>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</si>
  <si>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</si>
  <si>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</si>
  <si>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</si>
  <si>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</si>
  <si>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</si>
  <si>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</si>
  <si>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</si>
  <si>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</si>
  <si>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</si>
  <si>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</si>
  <si>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</si>
  <si>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</si>
  <si>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</si>
  <si>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</si>
  <si>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</si>
  <si>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</si>
  <si>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</si>
  <si>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</si>
  <si>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</si>
  <si>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</si>
  <si>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</si>
  <si>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</si>
  <si>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</si>
  <si>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</si>
  <si>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</si>
  <si>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</si>
  <si>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</si>
  <si>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</si>
  <si>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</si>
  <si>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</si>
  <si>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</si>
  <si>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</si>
  <si>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</si>
  <si>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</si>
  <si>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</si>
  <si>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</si>
  <si>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</si>
  <si>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</si>
  <si>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</si>
  <si>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</si>
  <si>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</si>
  <si>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</si>
  <si>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</si>
  <si>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</si>
  <si>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</si>
  <si>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</si>
  <si>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</si>
  <si>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</si>
  <si>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</si>
  <si>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</si>
  <si>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</si>
  <si>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</si>
  <si>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</si>
  <si>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</si>
  <si>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</si>
  <si>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</si>
  <si>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</si>
  <si>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</si>
  <si>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</si>
  <si>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</si>
  <si>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</si>
  <si>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</si>
  <si>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</si>
  <si>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</si>
  <si>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</si>
  <si>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</si>
  <si>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</si>
  <si>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</si>
  <si>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</si>
  <si>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</si>
  <si>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</si>
  <si>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</si>
  <si>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</si>
  <si>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</si>
  <si>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</si>
  <si>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</si>
  <si>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</si>
  <si>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</si>
  <si>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</si>
  <si>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</si>
  <si>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</si>
  <si>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</si>
  <si>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</si>
  <si>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</si>
  <si>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</si>
  <si>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</si>
  <si>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</si>
  <si>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</si>
  <si>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</si>
  <si>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</si>
  <si>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</si>
  <si>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</si>
  <si>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</si>
  <si>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</si>
  <si>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</si>
  <si>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</si>
  <si>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</si>
  <si>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</si>
  <si>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</si>
  <si>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</si>
  <si>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</si>
  <si>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</si>
  <si>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</si>
  <si>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</si>
  <si>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</si>
  <si>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</si>
  <si>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</si>
  <si>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</si>
  <si>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</si>
  <si>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</si>
  <si>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</si>
  <si>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</si>
  <si>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</si>
  <si>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</si>
  <si>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</si>
  <si>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</si>
  <si>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</si>
  <si>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</si>
  <si>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</si>
  <si>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</si>
  <si>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</si>
  <si>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</si>
  <si>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</si>
  <si>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</si>
  <si>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</si>
  <si>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</si>
  <si>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</si>
  <si>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</si>
  <si>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</si>
  <si>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</si>
  <si>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</si>
  <si>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</si>
  <si>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</si>
  <si>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</si>
  <si>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</si>
  <si>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</si>
  <si>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</si>
  <si>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</si>
  <si>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</si>
  <si>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</si>
  <si>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</si>
  <si>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</si>
  <si>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</si>
  <si>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</si>
  <si>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</si>
  <si>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</si>
  <si>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</si>
  <si>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</si>
  <si>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</si>
  <si>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</si>
  <si>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</si>
  <si>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</si>
  <si>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</si>
  <si>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</si>
  <si>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</si>
  <si>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</si>
  <si>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</si>
  <si>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</si>
  <si>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</si>
  <si>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</si>
  <si>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</si>
  <si>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</si>
  <si>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</si>
  <si>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</si>
  <si>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</si>
  <si>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</si>
  <si>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</si>
  <si>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</si>
  <si>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</si>
  <si>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</si>
  <si>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</si>
  <si>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</si>
  <si>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</si>
  <si>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</si>
  <si>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</si>
  <si>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</si>
  <si>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</si>
  <si>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</si>
  <si>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</si>
  <si>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</si>
  <si>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</si>
  <si>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</si>
  <si>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</si>
  <si>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</si>
  <si>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</si>
  <si>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</si>
  <si>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</si>
  <si>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</si>
  <si>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</si>
  <si>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</si>
  <si>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</si>
  <si>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</si>
  <si>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</si>
  <si>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</si>
  <si>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</si>
  <si>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</si>
  <si>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</si>
  <si>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</si>
  <si>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</si>
  <si>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</si>
  <si>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</si>
  <si>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</si>
  <si>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</si>
  <si>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</si>
  <si>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</si>
  <si>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</si>
  <si>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</si>
  <si>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</si>
  <si>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</si>
  <si>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</si>
  <si>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</si>
  <si>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</si>
  <si>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</si>
  <si>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</si>
  <si>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</si>
  <si>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</si>
  <si>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</si>
  <si>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</si>
  <si>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</si>
  <si>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</si>
  <si>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</si>
  <si>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</si>
  <si>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</si>
  <si>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</si>
  <si>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</si>
  <si>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</si>
  <si>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</si>
  <si>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</si>
  <si>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</si>
  <si>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</si>
  <si>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</si>
  <si>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</si>
  <si>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</si>
  <si>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</si>
  <si>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</si>
  <si>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</si>
  <si>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</si>
  <si>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</si>
  <si>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</si>
  <si>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</si>
  <si>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</si>
  <si>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</si>
  <si>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</si>
  <si>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</si>
  <si>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</si>
  <si>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</si>
  <si>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</si>
  <si>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</si>
  <si>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</si>
  <si>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</si>
  <si>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</si>
  <si>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</si>
  <si>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</si>
  <si>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</si>
  <si>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</si>
  <si>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</si>
  <si>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</si>
  <si>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</si>
  <si>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</si>
  <si>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</si>
  <si>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</si>
  <si>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</si>
  <si>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</si>
  <si>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</si>
  <si>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</si>
  <si>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</si>
  <si>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</si>
  <si>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</si>
  <si>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</si>
  <si>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</si>
  <si>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</si>
  <si>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</si>
  <si>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</si>
  <si>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</si>
  <si>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</si>
  <si>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</si>
  <si>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</si>
  <si>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</si>
  <si>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</si>
  <si>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</si>
  <si>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</si>
  <si>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</si>
  <si>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</si>
  <si>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</si>
  <si>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</si>
  <si>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</si>
  <si>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</si>
  <si>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</si>
  <si>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</si>
  <si>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</si>
  <si>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</si>
  <si>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</si>
  <si>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</si>
  <si>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</si>
  <si>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</si>
  <si>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</si>
  <si>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</si>
  <si>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</si>
  <si>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</si>
  <si>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</si>
  <si>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</si>
  <si>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</si>
  <si>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</si>
  <si>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</si>
  <si>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</si>
  <si>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</si>
  <si>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</si>
  <si>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</si>
  <si>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</si>
  <si>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</si>
  <si>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</si>
  <si>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</si>
  <si>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</si>
  <si>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</si>
  <si>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</si>
  <si>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</si>
  <si>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</si>
  <si>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</si>
  <si>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</si>
  <si>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</si>
  <si>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</si>
  <si>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</si>
  <si>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</si>
  <si>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</si>
  <si>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</si>
  <si>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</si>
  <si>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</si>
  <si>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</si>
  <si>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</si>
  <si>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</si>
  <si>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</si>
  <si>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</si>
  <si>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</si>
  <si>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</si>
  <si>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</si>
  <si>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</si>
  <si>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</si>
  <si>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</si>
  <si>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</si>
  <si>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</si>
  <si>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</si>
  <si>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</si>
  <si>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</si>
  <si>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</si>
  <si>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</si>
  <si>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</si>
  <si>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</si>
  <si>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</si>
  <si>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</si>
  <si>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</si>
  <si>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</si>
  <si>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</si>
  <si>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</si>
  <si>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</si>
  <si>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</si>
  <si>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</si>
  <si>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</si>
  <si>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</si>
  <si>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</si>
  <si>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</si>
  <si>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</si>
  <si>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</si>
  <si>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</si>
  <si>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</si>
  <si>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</si>
  <si>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</si>
  <si>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</si>
  <si>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</si>
  <si>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</si>
  <si>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</si>
  <si>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</si>
  <si>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</si>
  <si>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</si>
  <si>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</si>
  <si>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</si>
  <si>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</si>
  <si>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</si>
  <si>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</si>
  <si>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</si>
  <si>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</si>
  <si>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</si>
  <si>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</si>
  <si>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</si>
  <si>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</si>
  <si>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</si>
  <si>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</si>
  <si>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</si>
  <si>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</si>
  <si>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</si>
  <si>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</si>
  <si>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</si>
  <si>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</si>
  <si>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</si>
  <si>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</si>
  <si>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</si>
  <si>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</si>
  <si>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</si>
  <si>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</si>
  <si>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</si>
  <si>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</si>
  <si>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</si>
  <si>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</si>
  <si>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</si>
  <si>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</si>
  <si>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</si>
  <si>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</si>
  <si>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</si>
  <si>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</si>
  <si>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</si>
  <si>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</si>
  <si>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</si>
  <si>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</si>
  <si>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</si>
  <si>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</si>
  <si>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</si>
  <si>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</si>
  <si>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</si>
  <si>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</si>
  <si>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</si>
  <si>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</si>
  <si>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</si>
  <si>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</si>
  <si>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</si>
  <si>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</si>
  <si>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</si>
  <si>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</si>
  <si>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</si>
  <si>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</si>
  <si>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</si>
  <si>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</si>
  <si>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</si>
  <si>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</si>
  <si>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</si>
  <si>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</si>
  <si>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</si>
  <si>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</si>
  <si>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</si>
  <si>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</si>
  <si>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</si>
  <si>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</si>
  <si>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</si>
  <si>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</si>
  <si>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</si>
  <si>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</si>
  <si>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</si>
  <si>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</si>
  <si>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</si>
  <si>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</si>
  <si>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</si>
  <si>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</si>
  <si>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</si>
  <si>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</si>
  <si>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</si>
  <si>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</si>
  <si>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</si>
  <si>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</si>
  <si>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</si>
  <si>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</si>
  <si>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</si>
  <si>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</si>
  <si>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</si>
  <si>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</si>
  <si>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</si>
  <si>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</si>
  <si>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</si>
  <si>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</si>
  <si>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</si>
  <si>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</si>
  <si>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</si>
  <si>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</si>
  <si>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</si>
  <si>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</si>
  <si>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</si>
  <si>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</si>
  <si>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</si>
  <si>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</si>
  <si>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</si>
  <si>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</si>
  <si>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</si>
  <si>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</si>
  <si>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</si>
  <si>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</si>
  <si>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</si>
  <si>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</si>
  <si>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</si>
  <si>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</si>
  <si>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</si>
  <si>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</si>
  <si>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</si>
  <si>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</si>
  <si>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</si>
  <si>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</si>
  <si>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</si>
  <si>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</si>
  <si>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</si>
  <si>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</si>
  <si>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</si>
  <si>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</si>
  <si>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</si>
  <si>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</si>
  <si>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</si>
  <si>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</si>
  <si>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</si>
  <si>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</si>
  <si>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</si>
  <si>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</si>
  <si>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</si>
  <si>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</si>
  <si>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</si>
  <si>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</si>
  <si>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</si>
  <si>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</si>
  <si>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</si>
  <si>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</si>
  <si>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</si>
  <si>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</si>
  <si>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</si>
  <si>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</si>
  <si>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</si>
  <si>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</si>
  <si>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</si>
  <si>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</si>
  <si>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</si>
  <si>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</si>
  <si>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</si>
  <si>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</si>
  <si>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</si>
  <si>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</si>
  <si>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</si>
  <si>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</si>
  <si>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</si>
  <si>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</si>
  <si>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</si>
  <si>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</si>
  <si>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</si>
  <si>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</si>
  <si>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</si>
  <si>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</si>
  <si>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</si>
  <si>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</si>
  <si>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</si>
  <si>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</si>
  <si>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</si>
  <si>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</si>
  <si>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</si>
  <si>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</si>
  <si>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</si>
  <si>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</si>
  <si>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</si>
  <si>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</si>
  <si>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</si>
  <si>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</si>
  <si>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</si>
  <si>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</si>
  <si>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</si>
  <si>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</si>
  <si>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</si>
  <si>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</si>
  <si>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</si>
  <si>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</si>
  <si>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</si>
  <si>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</si>
  <si>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</si>
  <si>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</si>
  <si>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</si>
  <si>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</si>
  <si>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</si>
  <si>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</si>
  <si>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</si>
  <si>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</si>
  <si>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</si>
  <si>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</si>
  <si>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</si>
  <si>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</si>
  <si>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</si>
  <si>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</si>
  <si>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</si>
  <si>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</si>
  <si>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</si>
  <si>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</si>
  <si>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</si>
  <si>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</si>
  <si>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</si>
  <si>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</si>
  <si>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</si>
  <si>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</si>
  <si>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</si>
  <si>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</si>
  <si>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</si>
  <si>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</si>
  <si>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</si>
  <si>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</si>
  <si>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</si>
  <si>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</si>
  <si>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</si>
  <si>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</si>
  <si>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</si>
  <si>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</si>
  <si>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</si>
  <si>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</si>
  <si>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</si>
  <si>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</si>
  <si>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</si>
  <si>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</si>
  <si>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</si>
  <si>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</si>
  <si>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</si>
  <si>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</si>
  <si>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</si>
  <si>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</si>
  <si>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</si>
  <si>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</si>
  <si>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</si>
  <si>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</si>
  <si>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</si>
  <si>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</si>
  <si>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</si>
  <si>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</si>
  <si>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</si>
  <si>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</si>
  <si>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</si>
  <si>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</si>
  <si>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</si>
  <si>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</si>
  <si>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</si>
  <si>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</si>
  <si>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</si>
  <si>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</si>
  <si>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</si>
  <si>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</si>
  <si>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</si>
  <si>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</si>
  <si>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</si>
  <si>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</si>
  <si>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</si>
  <si>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</si>
  <si>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</si>
  <si>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</si>
  <si>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</si>
  <si>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</si>
  <si>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</si>
  <si>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</si>
  <si>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</si>
  <si>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</si>
  <si>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</si>
  <si>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</si>
  <si>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</si>
  <si>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</si>
  <si>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</si>
  <si>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</si>
  <si>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</si>
  <si>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</si>
  <si>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</si>
  <si>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</si>
  <si>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</si>
  <si>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</si>
  <si>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</si>
  <si>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</si>
  <si>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</si>
  <si>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</si>
  <si>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</si>
  <si>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</si>
  <si>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</si>
  <si>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</si>
  <si>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</si>
  <si>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</si>
  <si>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</si>
  <si>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</si>
  <si>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</si>
  <si>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</si>
  <si>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</si>
  <si>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</si>
  <si>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</si>
  <si>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</si>
  <si>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</si>
  <si>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</si>
  <si>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</si>
  <si>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</si>
  <si>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</si>
  <si>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</si>
  <si>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</si>
  <si>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</si>
  <si>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</si>
  <si>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</si>
  <si>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</si>
  <si>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</si>
  <si>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</si>
  <si>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</si>
  <si>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</si>
  <si>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</si>
  <si>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</si>
  <si>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</si>
  <si>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</si>
  <si>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</si>
  <si>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</si>
  <si>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</si>
  <si>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</si>
  <si>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</si>
  <si>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</si>
  <si>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</si>
  <si>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</si>
  <si>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</si>
  <si>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</si>
  <si>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</si>
  <si>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</si>
  <si>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</si>
  <si>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</si>
  <si>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</si>
  <si>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</si>
  <si>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</si>
  <si>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</si>
  <si>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</si>
  <si>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</si>
  <si>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</si>
  <si>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</si>
  <si>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</si>
  <si>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</si>
  <si>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</si>
  <si>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</si>
  <si>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</si>
  <si>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</si>
  <si>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</si>
  <si>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</si>
  <si>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</si>
  <si>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</si>
  <si>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</si>
  <si>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</si>
  <si>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</si>
  <si>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</si>
  <si>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</si>
  <si>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</si>
  <si>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</si>
  <si>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</si>
  <si>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</si>
  <si>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</si>
  <si>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</si>
  <si>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</si>
  <si>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</si>
  <si>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</si>
  <si>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</si>
  <si>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</si>
  <si>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</si>
  <si>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</si>
  <si>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</si>
  <si>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</si>
  <si>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</si>
  <si>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</si>
  <si>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</si>
  <si>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</si>
  <si>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</si>
  <si>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</si>
  <si>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</si>
  <si>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</si>
  <si>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</si>
  <si>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</si>
  <si>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</si>
  <si>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</si>
  <si>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</si>
  <si>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</si>
  <si>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</si>
  <si>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</si>
  <si>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</si>
  <si>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</si>
  <si>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</si>
  <si>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</si>
  <si>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</si>
  <si>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</si>
  <si>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</si>
  <si>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</si>
  <si>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</si>
  <si>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</si>
  <si>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</si>
  <si>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</si>
  <si>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</si>
  <si>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</si>
  <si>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</si>
  <si>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</si>
  <si>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</si>
  <si>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</si>
  <si>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</si>
  <si>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</si>
  <si>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</si>
  <si>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</si>
  <si>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</si>
  <si>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</si>
  <si>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</si>
  <si>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</si>
  <si>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</si>
  <si>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</si>
  <si>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</si>
  <si>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</si>
  <si>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</si>
  <si>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</si>
  <si>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</si>
  <si>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</si>
  <si>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</si>
  <si>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</si>
  <si>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</si>
  <si>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</si>
  <si>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</si>
  <si>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</si>
  <si>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</si>
  <si>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</si>
  <si>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</si>
  <si>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</si>
  <si>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</si>
  <si>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</si>
  <si>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</si>
  <si>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</si>
  <si>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</si>
  <si>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</si>
  <si>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</si>
  <si>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</si>
  <si>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</si>
  <si>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</si>
  <si>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</si>
  <si>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</si>
  <si>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</si>
  <si>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</si>
  <si>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</si>
  <si>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</si>
  <si>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</si>
  <si>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</si>
  <si>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</si>
  <si>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</si>
  <si>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</si>
  <si>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</si>
  <si>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</si>
  <si>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</si>
  <si>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</si>
  <si>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</si>
  <si>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</si>
  <si>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</si>
  <si>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</si>
  <si>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</si>
  <si>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</si>
  <si>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</si>
  <si>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</si>
  <si>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</si>
  <si>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</si>
  <si>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</si>
  <si>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</si>
  <si>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</si>
  <si>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</si>
  <si>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</si>
  <si>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</si>
  <si>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</si>
  <si>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</si>
  <si>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</si>
  <si>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</si>
  <si>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</si>
  <si>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</si>
  <si>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</si>
  <si>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</si>
  <si>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</si>
  <si>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</si>
  <si>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</si>
  <si>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</si>
  <si>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</si>
  <si>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</si>
  <si>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</si>
  <si>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</si>
  <si>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</si>
  <si>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</si>
  <si>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</si>
  <si>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</si>
  <si>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</si>
  <si>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</si>
  <si>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</si>
  <si>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</si>
  <si>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</si>
  <si>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</si>
  <si>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</si>
  <si>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</si>
  <si>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</si>
  <si>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</si>
  <si>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</si>
  <si>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</si>
  <si>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</si>
  <si>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</si>
  <si>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</si>
  <si>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</si>
  <si>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</si>
  <si>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</si>
  <si>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</si>
  <si>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</si>
  <si>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</si>
  <si>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</si>
  <si>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</si>
  <si>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</si>
  <si>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</si>
  <si>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</si>
  <si>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</si>
  <si>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</si>
  <si>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</si>
  <si>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</si>
  <si>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</si>
  <si>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</si>
  <si>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</si>
  <si>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</si>
  <si>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</si>
  <si>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</si>
  <si>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</si>
  <si>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</si>
  <si>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</si>
  <si>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</si>
  <si>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</si>
  <si>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</si>
  <si>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</si>
  <si>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</si>
  <si>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</si>
  <si>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</si>
  <si>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</si>
  <si>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</si>
  <si>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</si>
  <si>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</si>
  <si>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</si>
  <si>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</si>
  <si>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</si>
  <si>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</si>
  <si>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</si>
  <si>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</si>
  <si>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</si>
  <si>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</si>
  <si>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</si>
  <si>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</si>
  <si>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</si>
  <si>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</si>
  <si>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</si>
  <si>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</si>
  <si>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</si>
  <si>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</si>
  <si>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</si>
  <si>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</si>
  <si>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</si>
  <si>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</si>
  <si>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</si>
  <si>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</si>
  <si>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</si>
  <si>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</si>
  <si>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</si>
  <si>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</si>
  <si>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</si>
  <si>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</si>
  <si>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</si>
  <si>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</si>
  <si>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</si>
  <si>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</si>
  <si>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</si>
  <si>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</si>
  <si>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</si>
  <si>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</si>
  <si>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</si>
  <si>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</si>
  <si>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</si>
  <si>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</si>
  <si>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</si>
  <si>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</si>
  <si>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</si>
  <si>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</si>
  <si>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</si>
  <si>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</si>
  <si>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</si>
  <si>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</si>
  <si>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</si>
  <si>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</si>
  <si>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</si>
  <si>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</si>
  <si>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</si>
  <si>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</si>
  <si>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</si>
  <si>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</si>
  <si>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</si>
  <si>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</si>
  <si>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</si>
  <si>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</si>
  <si>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</si>
  <si>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</si>
  <si>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</si>
  <si>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</si>
  <si>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</si>
  <si>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</si>
  <si>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</si>
  <si>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</si>
  <si>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</si>
  <si>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</si>
  <si>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</si>
  <si>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</si>
  <si>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</si>
  <si>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</si>
  <si>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</si>
  <si>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</si>
  <si>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</si>
  <si>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</si>
  <si>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</si>
  <si>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</si>
  <si>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</si>
  <si>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</si>
  <si>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</si>
  <si>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</si>
  <si>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</si>
  <si>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</si>
  <si>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</si>
  <si>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</si>
  <si>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</si>
  <si>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</si>
  <si>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</si>
  <si>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</si>
  <si>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</si>
  <si>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</si>
  <si>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</si>
  <si>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</si>
  <si>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</si>
  <si>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</si>
  <si>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</si>
  <si>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</si>
  <si>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</si>
  <si>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</si>
  <si>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</si>
  <si>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</si>
  <si>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</si>
  <si>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</si>
  <si>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</si>
  <si>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</si>
  <si>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</si>
  <si>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</si>
  <si>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</si>
  <si>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</si>
  <si>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</si>
  <si>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</si>
  <si>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</si>
  <si>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</si>
  <si>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</si>
  <si>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</si>
  <si>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</si>
  <si>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</si>
  <si>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</si>
  <si>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</si>
  <si>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</si>
  <si>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</si>
  <si>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</si>
  <si>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</si>
  <si>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</si>
  <si>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</si>
  <si>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</si>
  <si>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</si>
  <si>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</si>
  <si>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</si>
  <si>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</si>
  <si>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</si>
  <si>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</si>
  <si>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</si>
  <si>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</si>
  <si>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</si>
  <si>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</si>
  <si>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</si>
  <si>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</si>
  <si>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</si>
  <si>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</si>
  <si>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</si>
  <si>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</si>
  <si>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</si>
  <si>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</si>
  <si>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</si>
  <si>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</si>
  <si>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</si>
  <si>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</si>
  <si>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</si>
  <si>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</si>
  <si>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</si>
  <si>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</si>
  <si>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</si>
  <si>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</si>
  <si>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</si>
  <si>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</si>
  <si>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</si>
  <si>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</si>
  <si>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</si>
  <si>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</si>
  <si>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</si>
  <si>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</si>
  <si>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</si>
  <si>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</si>
  <si>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</si>
  <si>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</si>
  <si>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</si>
  <si>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</si>
  <si>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</si>
  <si>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</si>
  <si>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</si>
  <si>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</si>
  <si>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</si>
  <si>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</si>
  <si>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</si>
  <si>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</si>
  <si>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</si>
  <si>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</si>
  <si>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</si>
  <si>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</si>
  <si>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</si>
  <si>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</si>
  <si>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</si>
  <si>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</si>
  <si>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</si>
  <si>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</si>
  <si>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</si>
  <si>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</si>
  <si>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</si>
  <si>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</si>
  <si>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</si>
  <si>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</si>
  <si>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</si>
  <si>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</si>
  <si>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</si>
  <si>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</si>
  <si>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</si>
  <si>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</si>
  <si>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</si>
  <si>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</si>
  <si>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</si>
  <si>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</si>
  <si>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</si>
  <si>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</si>
  <si>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</si>
  <si>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</si>
  <si>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</si>
  <si>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</si>
  <si>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</si>
  <si>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</si>
  <si>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</si>
  <si>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</si>
  <si>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</si>
  <si>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</si>
  <si>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</si>
  <si>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</si>
  <si>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</si>
  <si>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</si>
  <si>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</si>
  <si>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</si>
  <si>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</si>
  <si>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</si>
  <si>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</si>
  <si>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</si>
  <si>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</si>
  <si>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</si>
  <si>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</si>
  <si>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</si>
  <si>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</si>
  <si>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</si>
  <si>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</si>
  <si>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</si>
  <si>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</si>
  <si>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</si>
  <si>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</si>
  <si>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</si>
  <si>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</si>
  <si>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</si>
  <si>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</si>
  <si>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</si>
  <si>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</si>
  <si>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</si>
  <si>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</si>
  <si>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</si>
  <si>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</si>
  <si>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</si>
  <si>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</si>
  <si>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</si>
  <si>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</si>
  <si>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</si>
  <si>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</si>
  <si>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</si>
  <si>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</si>
  <si>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</si>
  <si>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</si>
  <si>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</si>
  <si>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</si>
  <si>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</si>
  <si>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</si>
  <si>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</si>
  <si>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</si>
  <si>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</si>
  <si>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</si>
  <si>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</si>
  <si>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</si>
  <si>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</si>
  <si>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</si>
  <si>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</si>
  <si>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</si>
  <si>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</si>
  <si>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</si>
  <si>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</si>
  <si>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</si>
  <si>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</si>
  <si>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</si>
  <si>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</si>
  <si>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</si>
  <si>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</si>
  <si>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</si>
  <si>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</si>
  <si>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</si>
  <si>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</si>
  <si>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</si>
  <si>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</si>
  <si>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</si>
  <si>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</si>
  <si>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</si>
  <si>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</si>
  <si>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</si>
  <si>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</si>
  <si>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</si>
  <si>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</si>
  <si>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</si>
  <si>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</si>
  <si>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</si>
  <si>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</si>
  <si>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</si>
  <si>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</si>
  <si>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</si>
  <si>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</si>
  <si>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</si>
  <si>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</si>
  <si>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</si>
  <si>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</si>
  <si>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</si>
  <si>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</si>
  <si>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</si>
  <si>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</si>
  <si>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</si>
  <si>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</si>
  <si>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</si>
  <si>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</si>
  <si>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</si>
  <si>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</si>
  <si>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</si>
  <si>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</si>
  <si>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</si>
  <si>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</si>
  <si>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</si>
  <si>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</si>
  <si>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</si>
  <si>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</si>
  <si>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</si>
  <si>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</si>
  <si>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</si>
  <si>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</si>
  <si>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</si>
  <si>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</si>
  <si>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</si>
  <si>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</si>
  <si>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</si>
  <si>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</si>
  <si>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</si>
  <si>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</si>
  <si>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</si>
  <si>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</si>
  <si>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</si>
  <si>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</si>
  <si>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</si>
  <si>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</si>
  <si>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</si>
  <si>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</si>
  <si>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</si>
  <si>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</si>
  <si>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</si>
  <si>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</si>
  <si>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</si>
  <si>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</si>
  <si>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</si>
  <si>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</si>
  <si>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</si>
  <si>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</si>
  <si>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</si>
  <si>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</si>
  <si>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</si>
  <si>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</si>
  <si>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</si>
  <si>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</si>
  <si>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</si>
  <si>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</si>
  <si>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</si>
  <si>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</si>
  <si>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</si>
  <si>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</si>
  <si>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</si>
  <si>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</si>
  <si>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</si>
  <si>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</si>
  <si>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</si>
  <si>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</si>
  <si>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</si>
  <si>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</si>
  <si>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</si>
  <si>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</si>
  <si>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</si>
  <si>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</si>
  <si>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</si>
  <si>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</si>
  <si>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</si>
  <si>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</si>
  <si>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</si>
  <si>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</si>
  <si>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</si>
  <si>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</si>
  <si>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</si>
  <si>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</si>
  <si>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</si>
  <si>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</si>
  <si>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</si>
  <si>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</si>
  <si>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</si>
  <si>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</si>
  <si>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</si>
  <si>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</si>
  <si>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</si>
  <si>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</si>
  <si>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</si>
  <si>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</si>
  <si>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</si>
  <si>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</si>
  <si>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</si>
  <si>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</si>
  <si>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</si>
  <si>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</si>
  <si>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</si>
  <si>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</si>
  <si>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</si>
  <si>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</si>
  <si>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</si>
  <si>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</si>
  <si>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</si>
  <si>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</si>
  <si>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</si>
  <si>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</si>
  <si>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</si>
  <si>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</si>
  <si>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</si>
  <si>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</si>
  <si>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</si>
  <si>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</si>
  <si>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</si>
  <si>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</si>
  <si>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</si>
  <si>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</si>
  <si>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</si>
  <si>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</si>
  <si>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</si>
  <si>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</si>
  <si>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</si>
  <si>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</si>
  <si>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</si>
  <si>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</si>
  <si>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</si>
  <si>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</si>
  <si>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</si>
  <si>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</si>
  <si>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</si>
  <si>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</si>
  <si>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</si>
  <si>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</si>
  <si>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</si>
  <si>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</si>
  <si>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</si>
  <si>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</si>
  <si>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</si>
  <si>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</si>
  <si>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</si>
  <si>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</si>
  <si>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</si>
  <si>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</si>
  <si>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</si>
  <si>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</si>
  <si>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</si>
  <si>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</si>
  <si>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</si>
  <si>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</si>
  <si>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</si>
  <si>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</si>
  <si>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</si>
  <si>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</si>
  <si>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</si>
  <si>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</si>
  <si>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</si>
  <si>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</si>
  <si>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</si>
  <si>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</si>
  <si>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</si>
  <si>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</si>
  <si>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</si>
  <si>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</si>
  <si>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</si>
  <si>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</si>
  <si>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</si>
  <si>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</si>
  <si>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</si>
  <si>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</si>
  <si>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</si>
  <si>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</si>
  <si>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</si>
  <si>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</si>
  <si>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</si>
  <si>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</si>
  <si>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</si>
  <si>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</si>
  <si>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</si>
  <si>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</si>
  <si>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</si>
  <si>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</si>
  <si>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</si>
  <si>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</si>
  <si>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</si>
  <si>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</si>
  <si>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</si>
  <si>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</si>
  <si>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</si>
  <si>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</si>
  <si>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</si>
  <si>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</si>
  <si>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</si>
  <si>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</si>
  <si>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</si>
  <si>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</si>
  <si>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</si>
  <si>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</si>
  <si>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</si>
  <si>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</si>
  <si>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</si>
  <si>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</si>
  <si>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</si>
  <si>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</si>
  <si>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</si>
  <si>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</si>
  <si>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</si>
  <si>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</si>
  <si>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</si>
  <si>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</si>
  <si>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</si>
  <si>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</si>
  <si>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</si>
  <si>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</si>
  <si>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</si>
  <si>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</si>
  <si>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</si>
  <si>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</si>
  <si>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</si>
  <si>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</si>
  <si>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</si>
  <si>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</si>
  <si>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</si>
  <si>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</si>
  <si>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</si>
  <si>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</si>
  <si>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</si>
  <si>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</si>
  <si>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</si>
  <si>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</si>
  <si>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</si>
  <si>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</si>
  <si>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</si>
  <si>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</si>
  <si>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</si>
  <si>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</si>
  <si>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</si>
  <si>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</si>
  <si>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</si>
  <si>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</si>
  <si>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</si>
  <si>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</si>
  <si>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</si>
  <si>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</si>
  <si>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</si>
  <si>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</si>
  <si>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</si>
  <si>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</si>
  <si>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</si>
  <si>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</si>
  <si>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</si>
  <si>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</si>
  <si>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</si>
  <si>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</si>
  <si>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</si>
  <si>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</si>
  <si>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</si>
  <si>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</si>
  <si>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</si>
  <si>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</si>
  <si>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</si>
  <si>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</si>
  <si>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</si>
  <si>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</si>
  <si>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</si>
  <si>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</si>
  <si>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</si>
  <si>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</si>
  <si>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</si>
  <si>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</si>
  <si>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</si>
  <si>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</si>
  <si>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</si>
  <si>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</si>
  <si>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</si>
  <si>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</si>
  <si>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</si>
  <si>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</si>
  <si>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</si>
  <si>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</si>
  <si>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</si>
  <si>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</si>
  <si>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</si>
  <si>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</si>
  <si>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</si>
  <si>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</si>
  <si>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</si>
  <si>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</si>
  <si>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</si>
  <si>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</si>
  <si>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</si>
  <si>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</si>
  <si>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</si>
  <si>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</si>
  <si>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</si>
  <si>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</si>
  <si>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</si>
  <si>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</si>
  <si>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</si>
  <si>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</si>
  <si>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</si>
  <si>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</si>
  <si>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</si>
  <si>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</si>
  <si>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</si>
  <si>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</si>
  <si>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</si>
  <si>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</si>
  <si>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</si>
  <si>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</si>
  <si>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</si>
  <si>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</si>
  <si>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</si>
  <si>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</si>
  <si>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</si>
  <si>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</si>
  <si>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</si>
  <si>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</si>
  <si>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</si>
  <si>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</si>
  <si>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</si>
  <si>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</si>
  <si>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</si>
  <si>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</si>
  <si>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</si>
  <si>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</si>
  <si>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</si>
  <si>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</si>
  <si>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</si>
  <si>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</si>
  <si>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</si>
  <si>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</si>
  <si>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</si>
  <si>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</si>
  <si>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</si>
  <si>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</si>
  <si>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</si>
  <si>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</si>
  <si>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</si>
  <si>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</si>
  <si>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</si>
  <si>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</si>
  <si>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</si>
  <si>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</si>
  <si>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</si>
  <si>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</si>
  <si>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</si>
  <si>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</si>
  <si>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</si>
  <si>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</si>
  <si>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</si>
  <si>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</si>
  <si>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</si>
  <si>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</si>
  <si>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</si>
  <si>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</si>
  <si>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</si>
  <si>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</si>
  <si>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</si>
  <si>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</si>
  <si>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</si>
  <si>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</si>
  <si>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</si>
  <si>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</si>
  <si>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</si>
  <si>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</si>
  <si>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</si>
  <si>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</si>
  <si>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</si>
  <si>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</si>
  <si>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</si>
  <si>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</si>
  <si>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</si>
  <si>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</si>
  <si>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</si>
  <si>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</si>
  <si>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</si>
  <si>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</si>
  <si>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</si>
  <si>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</si>
  <si>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</si>
  <si>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</si>
  <si>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</si>
  <si>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</si>
  <si>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</si>
  <si>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</si>
  <si>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</si>
  <si>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</si>
  <si>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</si>
  <si>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</si>
  <si>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</si>
  <si>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</si>
  <si>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</si>
  <si>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</si>
  <si>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</si>
  <si>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</si>
  <si>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</si>
  <si>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</si>
  <si>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</si>
  <si>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</si>
  <si>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</si>
  <si>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</si>
  <si>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</si>
  <si>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</si>
  <si>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</si>
  <si>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</si>
  <si>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</si>
  <si>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</si>
  <si>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</si>
  <si>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</si>
  <si>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</si>
  <si>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</si>
  <si>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</si>
  <si>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</si>
  <si>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</si>
  <si>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</si>
  <si>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</si>
  <si>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</si>
  <si>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</si>
  <si>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</si>
  <si>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</si>
  <si>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</si>
  <si>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</si>
  <si>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</si>
  <si>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</si>
  <si>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</si>
  <si>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</si>
  <si>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</si>
  <si>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</si>
  <si>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</si>
  <si>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</si>
  <si>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</si>
  <si>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</si>
  <si>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</si>
  <si>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</si>
  <si>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</si>
  <si>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</si>
  <si>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</si>
  <si>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</si>
  <si>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</si>
  <si>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</si>
  <si>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</si>
  <si>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</si>
  <si>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</si>
  <si>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</si>
  <si>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</si>
  <si>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</si>
  <si>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</si>
  <si>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</si>
  <si>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</si>
  <si>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</si>
  <si>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</si>
  <si>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</si>
  <si>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</si>
  <si>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</si>
  <si>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</si>
  <si>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</si>
  <si>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</si>
  <si>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</si>
  <si>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</si>
  <si>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</si>
  <si>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</si>
  <si>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</si>
  <si>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</si>
  <si>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</si>
  <si>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</si>
  <si>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</si>
  <si>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</si>
  <si>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</si>
  <si>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</si>
  <si>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</si>
  <si>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</si>
  <si>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</si>
  <si>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</si>
  <si>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</si>
  <si>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</si>
  <si>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</si>
  <si>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</si>
  <si>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</si>
  <si>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</si>
  <si>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</si>
  <si>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</si>
  <si>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</si>
  <si>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</si>
  <si>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</si>
  <si>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</si>
  <si>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</si>
  <si>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</si>
  <si>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</si>
  <si>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</si>
  <si>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</si>
  <si>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</si>
  <si>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</si>
  <si>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</si>
  <si>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</si>
  <si>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</si>
  <si>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</si>
  <si>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</si>
  <si>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</si>
  <si>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</si>
  <si>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</si>
  <si>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</si>
  <si>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</si>
  <si>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</si>
  <si>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</si>
  <si>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</si>
  <si>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</si>
  <si>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</si>
  <si>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</si>
  <si>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</si>
  <si>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</si>
  <si>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</si>
  <si>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</si>
  <si>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</si>
  <si>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</si>
  <si>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</si>
  <si>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</si>
  <si>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</si>
  <si>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</si>
  <si>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</si>
  <si>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</si>
  <si>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</si>
  <si>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</si>
  <si>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</si>
  <si>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</si>
  <si>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</si>
  <si>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</si>
  <si>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</si>
  <si>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</si>
  <si>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</si>
  <si>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</si>
  <si>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</si>
  <si>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</si>
  <si>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</si>
  <si>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</si>
  <si>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</si>
  <si>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</si>
  <si>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</si>
  <si>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</si>
  <si>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</si>
  <si>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</si>
  <si>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</si>
  <si>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</si>
  <si>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</si>
  <si>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</si>
  <si>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</si>
  <si>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</si>
  <si>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</si>
  <si>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</si>
  <si>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</si>
  <si>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</si>
  <si>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</si>
  <si>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</si>
  <si>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</si>
  <si>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</si>
  <si>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</si>
  <si>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</si>
  <si>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</si>
  <si>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</si>
  <si>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</si>
  <si>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</si>
  <si>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</si>
  <si>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</si>
  <si>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</si>
  <si>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</si>
  <si>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</si>
  <si>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</si>
  <si>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</si>
  <si>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</si>
  <si>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</si>
  <si>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</si>
  <si>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</si>
  <si>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</si>
  <si>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</si>
  <si>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</si>
  <si>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</si>
  <si>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</si>
  <si>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</si>
  <si>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</si>
  <si>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</si>
  <si>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</si>
  <si>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</si>
  <si>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</si>
  <si>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</si>
  <si>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</si>
  <si>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</si>
  <si>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</si>
  <si>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</si>
  <si>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</si>
  <si>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</si>
  <si>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</si>
  <si>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</si>
  <si>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</si>
  <si>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</si>
  <si>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</si>
  <si>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</si>
  <si>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</si>
  <si>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</si>
  <si>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</si>
  <si>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</si>
  <si>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</si>
  <si>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</si>
  <si>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</si>
  <si>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</si>
  <si>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</si>
  <si>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</si>
  <si>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</si>
  <si>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</si>
  <si>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</si>
  <si>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</si>
  <si>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</si>
  <si>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</si>
  <si>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</si>
  <si>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</si>
  <si>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</si>
  <si>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</si>
  <si>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</si>
  <si>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</si>
  <si>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</si>
  <si>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</si>
  <si>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</si>
  <si>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</si>
  <si>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</si>
  <si>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</si>
  <si>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</si>
  <si>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</si>
  <si>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</si>
  <si>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</si>
  <si>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</si>
  <si>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</si>
  <si>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</si>
  <si>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</si>
  <si>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</si>
  <si>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</si>
  <si>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</si>
  <si>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</si>
  <si>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</si>
  <si>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</si>
  <si>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</si>
  <si>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</si>
  <si>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</si>
  <si>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</si>
  <si>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</si>
  <si>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</si>
  <si>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</si>
  <si>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</si>
  <si>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</si>
  <si>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</si>
  <si>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</si>
  <si>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</si>
  <si>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</si>
  <si>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</si>
  <si>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</si>
  <si>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</si>
  <si>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</si>
  <si>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</si>
  <si>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</si>
  <si>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</si>
  <si>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</si>
  <si>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</si>
  <si>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</si>
  <si>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</si>
  <si>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</si>
  <si>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</si>
  <si>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</si>
  <si>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</si>
  <si>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</si>
  <si>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</si>
  <si>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</si>
  <si>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</si>
  <si>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</si>
  <si>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</si>
  <si>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</si>
  <si>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</si>
  <si>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</si>
  <si>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</si>
  <si>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</si>
  <si>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</si>
  <si>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</si>
  <si>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</si>
  <si>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</si>
  <si>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</si>
  <si>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</si>
  <si>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</si>
  <si>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</si>
  <si>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</si>
  <si>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</si>
  <si>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</si>
  <si>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</si>
  <si>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</si>
  <si>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</si>
  <si>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</si>
  <si>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</si>
  <si>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</si>
  <si>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</si>
  <si>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</si>
  <si>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</si>
  <si>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</si>
  <si>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</si>
  <si>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</si>
  <si>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</si>
  <si>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</si>
  <si>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</si>
  <si>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</si>
  <si>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</si>
  <si>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</si>
  <si>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</si>
  <si>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</si>
  <si>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</si>
  <si>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</si>
  <si>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</si>
  <si>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</si>
  <si>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</si>
  <si>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</si>
  <si>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</si>
  <si>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</si>
  <si>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</si>
  <si>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</si>
  <si>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</si>
  <si>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</si>
  <si>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</si>
  <si>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</si>
  <si>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</si>
  <si>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</si>
  <si>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</si>
  <si>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</si>
  <si>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</si>
  <si>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</si>
  <si>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</si>
  <si>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</si>
  <si>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</si>
  <si>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</si>
  <si>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</si>
  <si>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</si>
  <si>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</si>
  <si>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</si>
  <si>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</si>
  <si>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</si>
  <si>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</si>
  <si>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</si>
  <si>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</si>
  <si>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</si>
  <si>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</si>
  <si>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</si>
  <si>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</si>
  <si>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</si>
  <si>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</si>
  <si>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</si>
  <si>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</si>
  <si>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</si>
  <si>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</si>
  <si>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</si>
  <si>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</si>
  <si>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</si>
  <si>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</si>
  <si>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</si>
  <si>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</si>
  <si>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</si>
  <si>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</si>
  <si>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</si>
  <si>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</si>
  <si>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</si>
  <si>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</si>
  <si>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</si>
  <si>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</si>
  <si>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</si>
  <si>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</si>
  <si>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</si>
  <si>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</si>
  <si>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</si>
  <si>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</si>
  <si>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</si>
  <si>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</si>
  <si>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</si>
  <si>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</si>
  <si>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</si>
  <si>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</si>
  <si>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</si>
  <si>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</si>
  <si>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</si>
  <si>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</si>
  <si>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</si>
  <si>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</si>
  <si>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</si>
  <si>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</si>
  <si>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</si>
  <si>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</si>
  <si>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</si>
  <si>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</si>
  <si>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</si>
  <si>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</si>
  <si>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</si>
  <si>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</si>
  <si>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</si>
  <si>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</si>
  <si>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</si>
  <si>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</si>
  <si>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</si>
  <si>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</si>
  <si>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</si>
  <si>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</si>
  <si>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</si>
  <si>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</si>
  <si>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</si>
  <si>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</si>
  <si>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</si>
  <si>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</si>
  <si>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</si>
  <si>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</si>
  <si>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</si>
  <si>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</si>
  <si>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</si>
  <si>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</si>
  <si>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</si>
  <si>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</si>
  <si>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</si>
  <si>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</si>
  <si>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</si>
  <si>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</si>
  <si>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</si>
  <si>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</si>
  <si>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</si>
  <si>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</si>
  <si>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</si>
  <si>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</si>
  <si>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</si>
  <si>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</si>
  <si>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</si>
  <si>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</si>
  <si>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</si>
  <si>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</si>
  <si>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</si>
  <si>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</si>
  <si>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</si>
  <si>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</si>
  <si>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</si>
  <si>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</si>
  <si>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</si>
  <si>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</si>
  <si>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</si>
  <si>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</si>
  <si>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</si>
  <si>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</si>
  <si>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</si>
  <si>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</si>
  <si>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</si>
  <si>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</si>
  <si>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</si>
  <si>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</si>
  <si>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</si>
  <si>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</si>
  <si>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</si>
  <si>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</si>
  <si>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</si>
  <si>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</si>
  <si>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</si>
  <si>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</si>
  <si>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</si>
  <si>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</si>
  <si>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</si>
  <si>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</si>
  <si>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</si>
  <si>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</si>
  <si>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</si>
  <si>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</si>
  <si>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</si>
  <si>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</si>
  <si>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</si>
  <si>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</si>
  <si>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</si>
  <si>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</si>
  <si>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</si>
  <si>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</si>
  <si>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</si>
  <si>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</si>
  <si>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</si>
  <si>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</si>
  <si>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</si>
  <si>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</si>
  <si>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</si>
  <si>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</si>
  <si>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</si>
  <si>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</si>
  <si>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</si>
  <si>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</si>
  <si>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</si>
  <si>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</si>
  <si>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</si>
  <si>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</si>
  <si>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</si>
  <si>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</si>
  <si>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</si>
  <si>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</si>
  <si>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</si>
  <si>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</si>
  <si>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</si>
  <si>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</si>
  <si>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</si>
  <si>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</si>
  <si>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</si>
  <si>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</si>
  <si>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</si>
  <si>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</si>
  <si>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</si>
  <si>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</si>
  <si>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</si>
  <si>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</si>
  <si>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</si>
  <si>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</si>
  <si>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</si>
  <si>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</si>
  <si>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</si>
  <si>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</si>
  <si>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</si>
  <si>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</si>
  <si>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</si>
  <si>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</si>
  <si>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</si>
  <si>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</si>
  <si>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</si>
  <si>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</si>
  <si>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</si>
  <si>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</si>
  <si>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</si>
  <si>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</si>
  <si>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</si>
  <si>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</si>
  <si>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</si>
  <si>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</si>
  <si>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</si>
  <si>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</si>
  <si>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</si>
  <si>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</si>
  <si>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</si>
  <si>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</si>
  <si>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</si>
  <si>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</si>
  <si>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</si>
  <si>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</si>
  <si>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</si>
  <si>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</si>
  <si>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</si>
  <si>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</si>
  <si>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</si>
  <si>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</si>
  <si>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</si>
  <si>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</si>
  <si>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</si>
  <si>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</si>
  <si>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</si>
  <si>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</si>
  <si>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</si>
  <si>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</si>
  <si>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</si>
  <si>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</si>
  <si>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</si>
  <si>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</si>
  <si>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</si>
  <si>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</si>
  <si>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</si>
  <si>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</si>
  <si>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</si>
  <si>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</si>
  <si>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</si>
  <si>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</si>
  <si>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</si>
  <si>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</si>
  <si>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</si>
  <si>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</si>
  <si>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</si>
  <si>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</si>
  <si>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</si>
  <si>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</si>
  <si>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</si>
  <si>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</si>
  <si>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</si>
  <si>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</si>
  <si>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</si>
  <si>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</si>
  <si>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</si>
  <si>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</si>
  <si>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</si>
  <si>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</si>
  <si>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</si>
  <si>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</si>
  <si>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</si>
  <si>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</si>
  <si>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</si>
  <si>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</si>
  <si>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</si>
  <si>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</si>
  <si>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</si>
  <si>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</si>
  <si>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</si>
  <si>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</si>
  <si>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</si>
  <si>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</si>
  <si>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</si>
  <si>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</si>
  <si>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</si>
  <si>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</si>
  <si>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</si>
  <si>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</si>
  <si>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</si>
  <si>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</si>
  <si>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</si>
  <si>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</si>
  <si>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</si>
  <si>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</si>
  <si>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</si>
  <si>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</si>
  <si>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</si>
  <si>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</si>
  <si>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</si>
  <si>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</si>
  <si>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</si>
  <si>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</si>
  <si>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</si>
  <si>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</si>
  <si>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</si>
  <si>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</si>
  <si>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</si>
  <si>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</si>
  <si>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</si>
  <si>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</si>
  <si>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</si>
  <si>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</si>
  <si>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</si>
  <si>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</si>
  <si>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</si>
  <si>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</si>
  <si>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</si>
  <si>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</si>
  <si>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</si>
  <si>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</si>
  <si>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</si>
  <si>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</si>
  <si>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</si>
  <si>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</si>
  <si>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</si>
  <si>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</si>
  <si>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</si>
  <si>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</si>
  <si>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</si>
  <si>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</si>
  <si>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</si>
  <si>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</si>
  <si>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</si>
  <si>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</si>
  <si>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</si>
  <si>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</si>
  <si>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</si>
  <si>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</si>
  <si>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</si>
  <si>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</si>
  <si>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</si>
  <si>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</si>
  <si>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</si>
  <si>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</si>
  <si>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</si>
  <si>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</si>
  <si>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</si>
  <si>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</si>
  <si>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</si>
  <si>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</si>
  <si>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</si>
  <si>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</si>
  <si>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</si>
  <si>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</si>
  <si>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</si>
  <si>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</si>
  <si>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</si>
  <si>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</si>
  <si>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</si>
  <si>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</si>
  <si>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</si>
  <si>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</si>
  <si>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</si>
  <si>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</si>
  <si>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</si>
  <si>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</si>
  <si>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</si>
  <si>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</si>
  <si>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</si>
  <si>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</si>
  <si>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</si>
  <si>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</si>
  <si>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</si>
  <si>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</si>
  <si>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</si>
  <si>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</si>
  <si>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</si>
  <si>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</si>
  <si>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</si>
  <si>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</si>
  <si>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</si>
  <si>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</si>
  <si>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</si>
  <si>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</si>
  <si>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</si>
  <si>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</si>
  <si>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</si>
  <si>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</si>
  <si>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</si>
  <si>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</si>
  <si>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</si>
  <si>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</si>
  <si>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</si>
  <si>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</si>
  <si>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</si>
  <si>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</si>
  <si>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</si>
  <si>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</si>
  <si>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</si>
  <si>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</si>
  <si>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</si>
  <si>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</si>
  <si>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</si>
  <si>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</si>
  <si>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</si>
  <si>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</si>
  <si>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</si>
  <si>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</si>
  <si>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</si>
  <si>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</si>
  <si>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</si>
  <si>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</si>
  <si>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</si>
  <si>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</si>
  <si>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</si>
  <si>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</si>
  <si>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</si>
  <si>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</si>
  <si>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</si>
  <si>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</si>
  <si>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</si>
  <si>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</si>
  <si>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</si>
  <si>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</si>
  <si>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</si>
  <si>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</si>
  <si>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</si>
  <si>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</si>
  <si>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</si>
  <si>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</si>
  <si>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</si>
  <si>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</si>
  <si>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</si>
  <si>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</si>
  <si>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</si>
  <si>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</si>
  <si>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</si>
  <si>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</si>
  <si>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</si>
  <si>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</si>
  <si>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</si>
  <si>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</si>
  <si>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</si>
  <si>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</si>
  <si>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</si>
  <si>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</si>
  <si>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</si>
  <si>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</si>
  <si>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</si>
  <si>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</si>
  <si>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</si>
  <si>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</si>
  <si>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</si>
  <si>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</si>
  <si>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</si>
  <si>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</si>
  <si>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</si>
  <si>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</si>
  <si>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</si>
  <si>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</si>
  <si>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</si>
  <si>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</si>
  <si>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</si>
  <si>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</si>
  <si>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</si>
  <si>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</si>
  <si>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</si>
  <si>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</si>
  <si>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</si>
  <si>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</si>
  <si>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</si>
  <si>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</si>
  <si>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</si>
  <si>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</si>
  <si>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</si>
  <si>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</si>
  <si>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</si>
  <si>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</si>
  <si>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</si>
  <si>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</si>
  <si>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</si>
  <si>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</si>
  <si>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</si>
  <si>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</si>
  <si>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</si>
  <si>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</si>
  <si>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</si>
  <si>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</si>
  <si>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</si>
  <si>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</si>
  <si>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</si>
  <si>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</si>
  <si>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</si>
  <si>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</si>
  <si>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</si>
  <si>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</si>
  <si>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</si>
  <si>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</si>
  <si>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</si>
  <si>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</si>
  <si>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</si>
  <si>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</si>
  <si>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</si>
  <si>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</si>
  <si>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</si>
  <si>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</si>
  <si>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</si>
  <si>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</si>
  <si>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</si>
  <si>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</si>
  <si>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</si>
  <si>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</si>
  <si>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</si>
  <si>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</si>
  <si>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</si>
  <si>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</si>
  <si>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</si>
  <si>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</si>
  <si>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</si>
  <si>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</si>
  <si>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</si>
  <si>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</si>
  <si>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</si>
  <si>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</si>
  <si>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</si>
  <si>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</si>
  <si>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</si>
  <si>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</si>
  <si>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</si>
  <si>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</si>
  <si>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</si>
  <si>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</si>
  <si>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</si>
  <si>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</si>
  <si>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</si>
  <si>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</si>
  <si>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</si>
  <si>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</si>
  <si>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</si>
  <si>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</si>
  <si>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</si>
  <si>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</si>
  <si>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</si>
  <si>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</si>
  <si>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</si>
  <si>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</si>
  <si>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</si>
  <si>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</si>
  <si>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</si>
  <si>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</si>
  <si>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</si>
  <si>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</si>
  <si>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</si>
  <si>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</si>
  <si>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</si>
  <si>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</si>
  <si>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</si>
  <si>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</si>
  <si>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</si>
  <si>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</si>
  <si>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</si>
  <si>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</si>
  <si>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</si>
  <si>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</si>
  <si>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</si>
  <si>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</si>
  <si>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</si>
  <si>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</si>
  <si>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</si>
  <si>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</si>
  <si>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</si>
  <si>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</si>
  <si>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</si>
  <si>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</si>
  <si>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</si>
  <si>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</si>
  <si>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</si>
  <si>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</si>
  <si>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</si>
  <si>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</si>
  <si>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</si>
  <si>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</si>
  <si>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</si>
  <si>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</si>
  <si>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</si>
  <si>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</si>
  <si>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</si>
  <si>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</si>
  <si>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</si>
  <si>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</si>
  <si>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</si>
  <si>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</si>
  <si>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</si>
  <si>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</si>
  <si>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</si>
  <si>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</si>
  <si>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</si>
  <si>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</si>
  <si>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</si>
  <si>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</si>
  <si>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</si>
  <si>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</si>
  <si>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</si>
  <si>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</si>
  <si>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</si>
  <si>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</si>
  <si>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</si>
  <si>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</si>
  <si>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</si>
  <si>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</si>
  <si>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</si>
  <si>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</si>
  <si>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</si>
  <si>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</si>
  <si>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</si>
  <si>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</si>
  <si>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</si>
  <si>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</si>
  <si>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</si>
  <si>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</si>
  <si>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</si>
  <si>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</si>
  <si>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</si>
  <si>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</si>
  <si>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</si>
  <si>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</si>
  <si>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</si>
  <si>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</si>
  <si>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</si>
  <si>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</si>
  <si>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</si>
  <si>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</si>
  <si>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</si>
  <si>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</si>
  <si>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</si>
  <si>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</si>
  <si>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</si>
  <si>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</si>
  <si>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</si>
  <si>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</si>
  <si>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</si>
  <si>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</si>
  <si>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</si>
  <si>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</si>
  <si>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</si>
  <si>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</si>
  <si>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</si>
  <si>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</si>
  <si>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</si>
  <si>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</si>
  <si>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</si>
  <si>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</si>
  <si>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</si>
  <si>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</si>
  <si>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</si>
  <si>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</si>
  <si>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</si>
  <si>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</si>
  <si>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</si>
  <si>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</si>
  <si>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</si>
  <si>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</si>
  <si>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</si>
  <si>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</si>
  <si>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</si>
  <si>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</si>
  <si>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</si>
  <si>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</si>
  <si>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</si>
  <si>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</si>
  <si>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</si>
  <si>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</si>
  <si>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</si>
  <si>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</si>
  <si>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</si>
  <si>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</si>
  <si>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</si>
  <si>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</si>
  <si>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</si>
  <si>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</si>
  <si>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</si>
  <si>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</si>
  <si>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</si>
  <si>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</si>
  <si>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</si>
  <si>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</si>
  <si>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</si>
  <si>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</si>
  <si>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</si>
  <si>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</si>
  <si>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</si>
  <si>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</si>
  <si>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</si>
  <si>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</si>
  <si>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</si>
  <si>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</si>
  <si>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</si>
  <si>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</si>
  <si>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</si>
  <si>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</si>
  <si>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</si>
  <si>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</si>
  <si>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</si>
  <si>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</si>
  <si>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</si>
  <si>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</si>
  <si>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</si>
  <si>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</si>
  <si>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</si>
  <si>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</si>
  <si>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</si>
  <si>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</si>
  <si>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</si>
  <si>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</si>
  <si>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</si>
  <si>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</si>
  <si>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</si>
  <si>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</si>
  <si>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</si>
  <si>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</si>
  <si>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</si>
  <si>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</si>
  <si>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</si>
  <si>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</si>
  <si>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</si>
  <si>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</si>
  <si>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</si>
  <si>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</si>
  <si>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</si>
  <si>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</si>
  <si>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</si>
  <si>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</si>
  <si>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</si>
  <si>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</si>
  <si>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</si>
  <si>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</si>
  <si>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</si>
  <si>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</si>
  <si>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</si>
  <si>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</si>
  <si>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</si>
  <si>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</si>
  <si>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</si>
  <si>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</si>
  <si>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</si>
  <si>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</si>
  <si>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</si>
  <si>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</si>
  <si>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</si>
  <si>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</si>
  <si>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</si>
  <si>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</si>
  <si>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</si>
  <si>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</si>
  <si>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</si>
  <si>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</si>
  <si>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</si>
  <si>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</si>
  <si>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</si>
  <si>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</si>
  <si>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</si>
  <si>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</si>
  <si>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</si>
  <si>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</si>
  <si>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</si>
  <si>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</si>
  <si>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</si>
  <si>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</si>
  <si>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</si>
  <si>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</si>
  <si>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</si>
  <si>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</si>
  <si>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</si>
  <si>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</si>
  <si>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</si>
  <si>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</si>
  <si>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</si>
  <si>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</si>
  <si>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</si>
  <si>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</si>
  <si>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</si>
  <si>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</si>
  <si>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</si>
  <si>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</si>
  <si>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</si>
  <si>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</si>
  <si>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</si>
  <si>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</si>
  <si>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</si>
  <si>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</si>
  <si>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</si>
  <si>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</si>
  <si>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</si>
  <si>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</si>
  <si>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</si>
  <si>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</si>
  <si>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</si>
  <si>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</si>
  <si>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</si>
  <si>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</si>
  <si>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</si>
  <si>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</si>
  <si>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</si>
  <si>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</si>
  <si>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</si>
  <si>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</si>
  <si>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</si>
  <si>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</si>
  <si>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</si>
  <si>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</si>
  <si>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</si>
  <si>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</si>
  <si>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</si>
  <si>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</si>
  <si>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</si>
  <si>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</si>
  <si>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</si>
  <si>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</si>
  <si>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</si>
  <si>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</si>
  <si>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</si>
  <si>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</si>
  <si>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</si>
  <si>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</si>
  <si>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</si>
  <si>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</si>
  <si>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</si>
  <si>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</si>
  <si>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</si>
  <si>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</si>
  <si>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</si>
  <si>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</si>
  <si>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</si>
  <si>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</si>
  <si>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</si>
  <si>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</si>
  <si>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</si>
  <si>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</si>
  <si>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</si>
  <si>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</si>
  <si>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</si>
  <si>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</si>
  <si>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</si>
  <si>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</si>
  <si>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</si>
  <si>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</si>
  <si>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</si>
  <si>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</si>
  <si>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</si>
  <si>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</si>
  <si>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</si>
  <si>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</si>
  <si>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</si>
  <si>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</si>
  <si>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</si>
  <si>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</si>
  <si>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</si>
  <si>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</si>
  <si>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</si>
  <si>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</si>
  <si>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</si>
  <si>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</si>
  <si>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</si>
  <si>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</si>
  <si>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</si>
  <si>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</si>
  <si>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</si>
  <si>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</si>
  <si>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</si>
  <si>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</si>
  <si>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</si>
  <si>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</si>
  <si>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</si>
  <si>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</si>
  <si>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</si>
  <si>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</si>
  <si>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</si>
  <si>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</si>
  <si>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</si>
  <si>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</si>
  <si>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</si>
  <si>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</si>
  <si>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</si>
  <si>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</si>
  <si>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</si>
  <si>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</si>
  <si>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</si>
  <si>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</si>
  <si>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</si>
  <si>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</si>
  <si>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</si>
  <si>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</si>
  <si>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</si>
  <si>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</si>
  <si>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</si>
  <si>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</si>
  <si>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</si>
  <si>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</si>
  <si>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</si>
  <si>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</si>
  <si>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</si>
  <si>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</si>
  <si>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</si>
  <si>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</si>
  <si>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</si>
  <si>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</si>
  <si>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</si>
  <si>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</si>
  <si>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</si>
  <si>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</si>
  <si>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</si>
  <si>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</si>
  <si>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</si>
  <si>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</si>
  <si>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</si>
  <si>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</si>
  <si>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</si>
  <si>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</si>
  <si>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</si>
  <si>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</si>
  <si>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</si>
  <si>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</si>
  <si>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</si>
  <si>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</si>
  <si>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</si>
  <si>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</si>
  <si>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</si>
  <si>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</si>
  <si>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</si>
  <si>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</si>
  <si>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</si>
  <si>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</si>
  <si>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</si>
  <si>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</si>
  <si>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</si>
  <si>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</si>
  <si>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</si>
  <si>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</si>
  <si>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</si>
  <si>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</si>
  <si>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</si>
  <si>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</si>
  <si>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</si>
  <si>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</si>
  <si>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</si>
  <si>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</si>
  <si>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</si>
  <si>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</si>
  <si>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</si>
  <si>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</si>
  <si>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</si>
  <si>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</si>
  <si>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</si>
  <si>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</si>
  <si>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</si>
  <si>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</si>
  <si>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</si>
  <si>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</si>
  <si>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</si>
  <si>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</si>
  <si>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</si>
  <si>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</si>
  <si>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</si>
  <si>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</si>
  <si>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</si>
  <si>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</si>
  <si>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</si>
  <si>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</si>
  <si>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</si>
  <si>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</si>
  <si>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</si>
  <si>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</si>
  <si>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</si>
  <si>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</si>
  <si>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</si>
  <si>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</si>
  <si>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</si>
  <si>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</si>
  <si>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</si>
  <si>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</si>
  <si>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</si>
  <si>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</si>
  <si>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</si>
  <si>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</si>
  <si>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</si>
  <si>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</si>
  <si>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</si>
  <si>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</si>
  <si>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</si>
  <si>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</si>
  <si>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</si>
  <si>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</si>
  <si>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</si>
  <si>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</si>
  <si>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</si>
  <si>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</si>
  <si>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</si>
  <si>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</si>
  <si>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</si>
  <si>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</si>
  <si>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</si>
  <si>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</si>
  <si>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</si>
  <si>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</si>
  <si>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</si>
  <si>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</si>
  <si>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</si>
  <si>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</si>
  <si>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</si>
  <si>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</si>
  <si>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</si>
  <si>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</si>
  <si>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</si>
  <si>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</si>
  <si>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</si>
  <si>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</si>
  <si>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</si>
  <si>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</si>
  <si>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</si>
  <si>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</si>
  <si>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</si>
  <si>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</si>
  <si>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</si>
  <si>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</si>
  <si>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</si>
  <si>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</si>
  <si>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</si>
  <si>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</si>
  <si>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</si>
  <si>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</si>
  <si>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</si>
  <si>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</si>
  <si>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</si>
  <si>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</si>
  <si>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</si>
  <si>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</si>
  <si>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</si>
  <si>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</si>
  <si>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</si>
  <si>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</si>
  <si>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</si>
  <si>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</si>
  <si>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</si>
  <si>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</si>
  <si>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</si>
  <si>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</si>
  <si>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</si>
  <si>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</si>
  <si>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</si>
  <si>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</si>
  <si>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</si>
  <si>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</si>
  <si>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</si>
  <si>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</si>
  <si>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</si>
  <si>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</si>
  <si>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</si>
  <si>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</si>
  <si>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</si>
  <si>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</si>
  <si>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</si>
  <si>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</si>
  <si>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</si>
  <si>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</si>
  <si>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</si>
  <si>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</si>
  <si>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</si>
  <si>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</si>
  <si>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</si>
  <si>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</si>
  <si>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</si>
  <si>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</si>
  <si>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</si>
  <si>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</si>
  <si>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</si>
  <si>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</si>
  <si>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</si>
  <si>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</si>
  <si>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</si>
  <si>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</si>
  <si>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</si>
  <si>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</si>
  <si>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</si>
  <si>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</si>
  <si>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</si>
  <si>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</si>
  <si>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</si>
  <si>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</si>
  <si>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</si>
  <si>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</si>
  <si>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</si>
  <si>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</si>
  <si>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</si>
  <si>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</si>
  <si>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</si>
  <si>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</si>
  <si>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</si>
  <si>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</si>
  <si>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</si>
  <si>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</si>
  <si>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</si>
  <si>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</si>
  <si>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</si>
  <si>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</si>
  <si>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</si>
  <si>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</si>
  <si>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</si>
  <si>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</si>
  <si>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</si>
  <si>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</si>
  <si>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</si>
  <si>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</si>
  <si>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</si>
  <si>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</si>
  <si>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</si>
  <si>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</si>
  <si>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</si>
  <si>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</si>
  <si>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</si>
  <si>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</si>
  <si>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</si>
  <si>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</si>
  <si>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</si>
  <si>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</si>
  <si>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</si>
  <si>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</si>
  <si>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</si>
  <si>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</si>
  <si>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</si>
  <si>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</si>
  <si>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</si>
  <si>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</si>
  <si>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</si>
  <si>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</si>
  <si>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</si>
  <si>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</si>
  <si>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</si>
  <si>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</si>
  <si>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</si>
  <si>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</si>
  <si>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</si>
  <si>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</si>
  <si>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</si>
  <si>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</si>
  <si>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</si>
  <si>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</si>
  <si>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</si>
  <si>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</si>
  <si>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</si>
  <si>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</si>
  <si>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</si>
  <si>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</si>
  <si>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</si>
  <si>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</si>
  <si>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</si>
  <si>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</si>
  <si>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</si>
  <si>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</si>
  <si>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</si>
  <si>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</si>
  <si>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</si>
  <si>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</si>
  <si>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</si>
  <si>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</si>
  <si>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</si>
  <si>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</si>
  <si>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</si>
  <si>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</si>
  <si>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</si>
  <si>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</si>
  <si>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</si>
  <si>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</si>
  <si>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</si>
  <si>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</si>
  <si>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</si>
  <si>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</si>
  <si>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</si>
  <si>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</si>
  <si>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</si>
  <si>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</si>
  <si>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</si>
  <si>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</si>
  <si>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</si>
  <si>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</si>
  <si>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</si>
  <si>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</si>
  <si>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</si>
  <si>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</si>
  <si>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</si>
  <si>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</si>
  <si>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</si>
  <si>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</si>
  <si>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</si>
  <si>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</si>
  <si>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</si>
  <si>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</si>
  <si>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</si>
  <si>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</si>
  <si>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</si>
  <si>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</si>
  <si>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</si>
  <si>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</si>
  <si>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</si>
  <si>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</si>
  <si>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</si>
  <si>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</si>
  <si>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</si>
  <si>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</si>
  <si>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</si>
  <si>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</si>
  <si>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</si>
  <si>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</si>
  <si>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</si>
  <si>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</si>
  <si>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</si>
  <si>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</si>
  <si>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</si>
  <si>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</si>
  <si>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</si>
  <si>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</si>
  <si>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</si>
  <si>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</si>
  <si>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</si>
  <si>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</si>
  <si>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</si>
  <si>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</si>
  <si>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</si>
  <si>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</si>
  <si>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</si>
  <si>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</si>
  <si>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</si>
  <si>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</si>
  <si>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</si>
  <si>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</si>
  <si>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</si>
  <si>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</si>
  <si>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</si>
  <si>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</si>
  <si>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</si>
  <si>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</si>
  <si>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</si>
  <si>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</si>
  <si>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</si>
  <si>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</si>
  <si>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</si>
  <si>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</si>
  <si>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</si>
  <si>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</si>
  <si>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</si>
  <si>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</si>
  <si>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</si>
  <si>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</si>
  <si>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</si>
  <si>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</si>
  <si>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</si>
  <si>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</si>
  <si>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</si>
  <si>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</si>
  <si>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</si>
  <si>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</si>
  <si>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</si>
  <si>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</si>
  <si>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</si>
  <si>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</si>
  <si>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</si>
  <si>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</si>
  <si>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</si>
  <si>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</si>
  <si>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</si>
  <si>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</si>
  <si>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</si>
  <si>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</si>
  <si>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</si>
  <si>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</si>
  <si>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</si>
  <si>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</si>
  <si>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</si>
  <si>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</si>
  <si>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</si>
  <si>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</si>
  <si>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</si>
  <si>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</si>
  <si>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</si>
  <si>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</si>
  <si>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</si>
  <si>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</si>
  <si>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</si>
  <si>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</si>
  <si>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</si>
  <si>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</si>
  <si>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</si>
  <si>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</si>
  <si>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</si>
  <si>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</si>
  <si>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</si>
  <si>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</si>
  <si>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</si>
  <si>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</si>
  <si>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</si>
  <si>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</si>
  <si>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</si>
  <si>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</si>
  <si>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</si>
  <si>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</si>
  <si>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</si>
  <si>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</si>
  <si>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</si>
  <si>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</si>
  <si>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</si>
  <si>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</si>
  <si>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</si>
  <si>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</si>
  <si>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</si>
  <si>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</si>
  <si>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</si>
  <si>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</si>
  <si>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</si>
  <si>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</si>
  <si>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</si>
  <si>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</si>
  <si>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</si>
  <si>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</si>
  <si>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</si>
  <si>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</si>
  <si>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</si>
  <si>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</si>
  <si>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</si>
  <si>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</si>
  <si>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</si>
  <si>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</si>
  <si>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</si>
  <si>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</si>
  <si>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</si>
  <si>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</si>
  <si>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</si>
  <si>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</si>
  <si>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</si>
  <si>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</si>
  <si>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</si>
  <si>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</si>
  <si>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</si>
  <si>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</si>
  <si>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</si>
  <si>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</si>
  <si>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</si>
  <si>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</si>
  <si>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</si>
  <si>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</si>
  <si>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</si>
  <si>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</si>
  <si>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</si>
  <si>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</si>
  <si>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</si>
  <si>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</si>
  <si>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</si>
  <si>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</si>
  <si>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</si>
  <si>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</si>
  <si>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</si>
  <si>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</si>
  <si>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</si>
  <si>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</si>
  <si>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</si>
  <si>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</si>
  <si>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</si>
  <si>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</si>
  <si>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</si>
  <si>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</si>
  <si>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</si>
  <si>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</si>
  <si>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</si>
  <si>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</si>
  <si>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</si>
  <si>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</si>
  <si>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</si>
  <si>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</si>
  <si>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</si>
  <si>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</si>
  <si>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</si>
  <si>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</si>
  <si>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</si>
  <si>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</si>
  <si>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</si>
  <si>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</si>
  <si>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</si>
  <si>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</si>
  <si>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</si>
  <si>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</si>
  <si>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</si>
  <si>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</si>
  <si>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</si>
  <si>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</si>
  <si>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</si>
  <si>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</si>
  <si>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</si>
  <si>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</si>
  <si>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</si>
  <si>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</si>
  <si>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</si>
  <si>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</si>
  <si>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</si>
  <si>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</si>
  <si>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</si>
  <si>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</si>
  <si>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</si>
  <si>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</si>
  <si>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</si>
  <si>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</si>
  <si>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</si>
  <si>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</si>
  <si>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</si>
  <si>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</si>
  <si>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</si>
  <si>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</si>
  <si>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</si>
  <si>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</si>
  <si>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</si>
  <si>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</si>
  <si>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</si>
  <si>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</si>
  <si>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</si>
  <si>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</si>
  <si>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</si>
  <si>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</si>
  <si>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</si>
  <si>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</si>
  <si>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</si>
  <si>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</si>
  <si>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</si>
  <si>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</si>
  <si>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</si>
  <si>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</si>
  <si>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</si>
  <si>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</si>
  <si>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</si>
  <si>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</si>
  <si>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</si>
  <si>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</si>
  <si>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</si>
  <si>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</si>
  <si>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</si>
  <si>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</si>
  <si>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</si>
  <si>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</si>
  <si>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</si>
  <si>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</si>
  <si>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</si>
  <si>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</si>
  <si>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</si>
  <si>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</si>
  <si>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</si>
  <si>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</si>
  <si>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</si>
  <si>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</si>
  <si>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</si>
  <si>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</si>
  <si>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</si>
  <si>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</si>
  <si>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</si>
  <si>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</si>
  <si>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</si>
  <si>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</si>
  <si>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</si>
  <si>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</si>
  <si>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</si>
  <si>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</si>
  <si>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</si>
  <si>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</si>
  <si>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</si>
  <si>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</si>
  <si>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</si>
  <si>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</si>
  <si>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</si>
  <si>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</si>
  <si>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</si>
  <si>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</si>
  <si>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</si>
  <si>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</si>
  <si>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</si>
  <si>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</si>
  <si>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</si>
  <si>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</si>
  <si>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</si>
  <si>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</si>
  <si>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</si>
  <si>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</si>
  <si>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</si>
  <si>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</si>
  <si>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</si>
  <si>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</si>
  <si>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</si>
  <si>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</si>
  <si>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</si>
  <si>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</si>
  <si>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</si>
  <si>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</si>
  <si>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</si>
  <si>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</si>
  <si>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</si>
  <si>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</si>
  <si>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</si>
  <si>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</si>
  <si>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</si>
  <si>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</si>
  <si>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</si>
  <si>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</si>
  <si>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</si>
  <si>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</si>
  <si>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</si>
  <si>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</si>
  <si>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</si>
  <si>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</si>
  <si>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</si>
  <si>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</si>
  <si>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</si>
  <si>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</si>
  <si>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</si>
  <si>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</si>
  <si>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</si>
  <si>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</si>
  <si>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</si>
  <si>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</si>
  <si>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</si>
  <si>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</si>
  <si>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</si>
  <si>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</si>
  <si>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</si>
  <si>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</si>
  <si>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</si>
  <si>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</si>
  <si>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</si>
  <si>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</si>
  <si>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</si>
  <si>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</si>
  <si>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</si>
  <si>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</si>
  <si>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</si>
  <si>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</si>
  <si>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</si>
  <si>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</si>
  <si>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</si>
  <si>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</si>
  <si>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</si>
  <si>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</si>
  <si>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</si>
  <si>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</si>
  <si>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</si>
  <si>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</si>
  <si>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</si>
  <si>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</si>
  <si>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</si>
  <si>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</si>
  <si>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</si>
  <si>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</si>
  <si>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</si>
  <si>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</si>
  <si>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</si>
  <si>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</si>
  <si>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</si>
  <si>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</si>
  <si>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</si>
  <si>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</si>
  <si>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</si>
  <si>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</si>
  <si>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</si>
  <si>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</si>
  <si>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</si>
  <si>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</si>
  <si>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</si>
  <si>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</si>
  <si>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</si>
  <si>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</si>
  <si>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</si>
  <si>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</si>
  <si>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</si>
  <si>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</si>
  <si>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</si>
  <si>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</si>
  <si>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</si>
  <si>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</si>
  <si>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</si>
  <si>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</si>
  <si>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</si>
  <si>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</si>
  <si>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</si>
  <si>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</si>
  <si>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</si>
  <si>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</si>
  <si>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</si>
  <si>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</si>
  <si>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</si>
  <si>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</si>
  <si>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</si>
  <si>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</si>
  <si>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</si>
  <si>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</si>
  <si>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</si>
  <si>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</si>
  <si>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</si>
  <si>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</si>
  <si>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</si>
  <si>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</si>
  <si>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</si>
  <si>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</si>
  <si>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</si>
  <si>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</si>
  <si>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</si>
  <si>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</si>
  <si>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</si>
  <si>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</si>
  <si>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</si>
  <si>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</si>
  <si>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</si>
  <si>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</si>
  <si>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</si>
  <si>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</si>
  <si>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</si>
  <si>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</si>
  <si>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</si>
  <si>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</si>
  <si>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</si>
  <si>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</si>
  <si>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</si>
  <si>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</si>
  <si>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</si>
  <si>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</si>
  <si>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</si>
  <si>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</si>
  <si>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</si>
  <si>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</si>
  <si>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</si>
  <si>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</si>
  <si>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</si>
  <si>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</si>
  <si>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</si>
  <si>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</si>
  <si>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</si>
  <si>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</si>
  <si>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</si>
  <si>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</si>
  <si>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</si>
  <si>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</si>
  <si>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</si>
  <si>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</si>
  <si>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</si>
  <si>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</si>
  <si>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</si>
  <si>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</si>
  <si>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</si>
  <si>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</si>
  <si>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</si>
  <si>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</si>
  <si>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</si>
  <si>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</si>
  <si>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</si>
  <si>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</si>
  <si>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</si>
  <si>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</si>
  <si>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</si>
  <si>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</si>
  <si>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</si>
  <si>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</si>
  <si>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</si>
  <si>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</si>
  <si>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</si>
  <si>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</si>
  <si>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</si>
  <si>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</si>
  <si>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</si>
  <si>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</si>
  <si>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</si>
  <si>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</si>
  <si>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</si>
  <si>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</si>
  <si>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</si>
  <si>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</si>
  <si>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</si>
  <si>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</si>
  <si>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</si>
  <si>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</si>
  <si>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</si>
  <si>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</si>
  <si>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</si>
  <si>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</si>
  <si>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</si>
  <si>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</si>
  <si>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</si>
  <si>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</si>
  <si>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</si>
  <si>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</si>
  <si>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</si>
  <si>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</si>
  <si>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</si>
  <si>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</si>
  <si>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</si>
  <si>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</si>
  <si>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</si>
  <si>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</si>
  <si>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</si>
  <si>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</si>
  <si>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</si>
  <si>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</si>
  <si>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</si>
  <si>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</si>
  <si>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</si>
  <si>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</si>
  <si>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</si>
  <si>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</si>
  <si>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</si>
  <si>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</si>
  <si>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</si>
  <si>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</si>
  <si>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</si>
  <si>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</si>
  <si>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</si>
  <si>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</si>
  <si>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</si>
  <si>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</si>
  <si>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</si>
  <si>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</si>
  <si>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</si>
  <si>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</si>
  <si>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</si>
  <si>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</si>
  <si>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</si>
  <si>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</si>
  <si>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</si>
  <si>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</si>
  <si>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</si>
  <si>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</si>
  <si>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</si>
  <si>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</si>
  <si>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</si>
  <si>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</si>
  <si>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</si>
  <si>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</si>
  <si>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</si>
  <si>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</si>
  <si>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</si>
  <si>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</si>
  <si>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</si>
  <si>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</si>
  <si>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</si>
  <si>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</si>
  <si>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</si>
  <si>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</si>
  <si>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</si>
  <si>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</si>
  <si>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</si>
  <si>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</si>
  <si>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</si>
  <si>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</si>
  <si>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</si>
  <si>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</si>
  <si>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</si>
  <si>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</si>
  <si>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</si>
  <si>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</si>
  <si>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</si>
  <si>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</si>
  <si>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</si>
  <si>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</si>
  <si>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</si>
  <si>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</si>
  <si>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</si>
  <si>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</si>
  <si>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</si>
  <si>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</si>
  <si>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</si>
  <si>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</si>
  <si>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</si>
  <si>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</si>
  <si>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</si>
  <si>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</si>
  <si>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</si>
  <si>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</si>
  <si>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</si>
  <si>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</si>
  <si>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</si>
  <si>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</si>
  <si>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</si>
  <si>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</si>
  <si>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</si>
  <si>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</si>
  <si>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</si>
  <si>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</si>
  <si>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</si>
  <si>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</si>
  <si>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</si>
  <si>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</si>
  <si>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</si>
  <si>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</si>
  <si>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</si>
  <si>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</si>
  <si>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</si>
  <si>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</si>
  <si>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</si>
  <si>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</si>
  <si>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</si>
  <si>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</si>
  <si>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</si>
  <si>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</si>
  <si>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</si>
  <si>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</si>
  <si>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</si>
  <si>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</si>
  <si>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</si>
  <si>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</si>
  <si>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</si>
  <si>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</si>
  <si>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</si>
  <si>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</si>
  <si>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</si>
  <si>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</si>
  <si>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</si>
  <si>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</si>
  <si>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</si>
  <si>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</si>
  <si>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</si>
  <si>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</si>
  <si>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</si>
  <si>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</si>
  <si>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</si>
  <si>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</si>
  <si>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</si>
  <si>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</si>
  <si>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</si>
  <si>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</si>
  <si>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</si>
  <si>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</si>
  <si>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</si>
  <si>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</si>
  <si>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</si>
  <si>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</si>
  <si>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</si>
  <si>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</si>
  <si>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</si>
  <si>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</si>
  <si>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</si>
  <si>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</si>
  <si>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</si>
  <si>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</si>
  <si>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</si>
  <si>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</si>
  <si>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</si>
  <si>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</si>
  <si>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</si>
  <si>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</si>
  <si>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</si>
  <si>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</si>
  <si>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</si>
  <si>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</si>
  <si>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</si>
  <si>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</si>
  <si>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</si>
  <si>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</si>
  <si>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</si>
  <si>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</si>
  <si>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</si>
  <si>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</si>
  <si>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</si>
  <si>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</si>
  <si>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</si>
  <si>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</si>
  <si>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</si>
  <si>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</si>
  <si>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</si>
  <si>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</si>
  <si>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</si>
  <si>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</si>
  <si>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</si>
  <si>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</si>
  <si>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</si>
  <si>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</si>
  <si>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</si>
  <si>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</si>
  <si>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</si>
  <si>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</si>
  <si>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</si>
  <si>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</si>
  <si>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</si>
  <si>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</si>
  <si>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</si>
  <si>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</si>
  <si>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</si>
  <si>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</si>
  <si>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</si>
  <si>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</si>
  <si>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</si>
  <si>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</si>
  <si>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</si>
  <si>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</si>
  <si>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</si>
  <si>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</si>
  <si>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</si>
  <si>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</si>
  <si>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</si>
  <si>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</si>
  <si>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</si>
  <si>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</si>
  <si>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</si>
  <si>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</si>
  <si>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</si>
  <si>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</si>
  <si>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</si>
  <si>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</si>
  <si>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</si>
  <si>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</si>
  <si>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</si>
  <si>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</si>
  <si>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</si>
  <si>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</si>
  <si>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</si>
  <si>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</si>
  <si>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</si>
  <si>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</si>
  <si>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</si>
  <si>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</si>
  <si>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</si>
  <si>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</si>
  <si>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</si>
  <si>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</si>
  <si>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</si>
  <si>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</si>
  <si>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</si>
  <si>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</si>
  <si>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</si>
  <si>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</si>
  <si>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</si>
  <si>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</si>
  <si>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</si>
  <si>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</si>
  <si>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</si>
  <si>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</si>
  <si>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</si>
  <si>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</si>
  <si>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</si>
  <si>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</si>
  <si>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</si>
  <si>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</si>
  <si>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</si>
  <si>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</si>
  <si>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</si>
  <si>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</si>
  <si>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</si>
  <si>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</si>
  <si>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</si>
  <si>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</si>
  <si>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</si>
  <si>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</si>
  <si>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</si>
  <si>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</si>
  <si>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</si>
  <si>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</si>
  <si>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</si>
  <si>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</si>
  <si>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</si>
  <si>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</si>
  <si>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</si>
  <si>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</si>
  <si>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</si>
  <si>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</si>
  <si>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</si>
  <si>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</si>
  <si>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</si>
  <si>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</si>
  <si>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</si>
  <si>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</si>
  <si>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</si>
  <si>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</si>
  <si>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</si>
  <si>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</si>
  <si>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</si>
  <si>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</si>
  <si>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</si>
  <si>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</si>
  <si>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</si>
  <si>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</si>
  <si>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</si>
  <si>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</si>
  <si>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</si>
  <si>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</si>
  <si>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</si>
  <si>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</si>
  <si>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</si>
  <si>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</si>
  <si>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</si>
  <si>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</si>
  <si>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</si>
  <si>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</si>
  <si>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</si>
  <si>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</si>
  <si>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</si>
  <si>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</si>
  <si>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</si>
  <si>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</si>
  <si>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</si>
  <si>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</si>
  <si>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</si>
  <si>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</si>
  <si>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</si>
  <si>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</si>
  <si>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</si>
  <si>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</si>
  <si>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</si>
  <si>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</si>
  <si>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</si>
  <si>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</si>
  <si>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</si>
  <si>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</si>
  <si>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</si>
  <si>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</si>
  <si>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</si>
  <si>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</si>
  <si>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</si>
  <si>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</si>
  <si>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</si>
  <si>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</si>
  <si>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</si>
  <si>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</si>
  <si>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</si>
  <si>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</si>
  <si>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</si>
  <si>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</si>
  <si>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</si>
  <si>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</si>
  <si>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</si>
  <si>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</si>
  <si>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</si>
  <si>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</si>
  <si>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</si>
  <si>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</si>
  <si>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</si>
  <si>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</si>
  <si>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</si>
  <si>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</si>
  <si>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</si>
  <si>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</si>
  <si>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</si>
  <si>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</si>
  <si>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</si>
  <si>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</si>
  <si>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</si>
  <si>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</si>
  <si>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</si>
  <si>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</si>
  <si>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</si>
  <si>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</si>
  <si>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</si>
  <si>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</si>
  <si>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</si>
  <si>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</si>
  <si>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</si>
  <si>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</si>
  <si>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</si>
  <si>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</si>
  <si>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</si>
  <si>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</si>
  <si>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</si>
  <si>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</si>
  <si>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</si>
  <si>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</si>
  <si>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</si>
  <si>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</si>
  <si>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</si>
  <si>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</si>
  <si>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</si>
  <si>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</si>
  <si>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</si>
  <si>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</si>
  <si>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</si>
  <si>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</si>
  <si>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</si>
  <si>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</si>
  <si>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</si>
  <si>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</si>
  <si>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</si>
  <si>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</si>
  <si>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</si>
  <si>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</si>
  <si>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</si>
  <si>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</si>
  <si>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</si>
  <si>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</si>
  <si>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</si>
  <si>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</si>
  <si>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</si>
  <si>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</si>
  <si>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</si>
  <si>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</si>
  <si>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</si>
  <si>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</si>
  <si>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</si>
  <si>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</si>
  <si>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</si>
  <si>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</si>
  <si>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</si>
  <si>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</si>
  <si>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</si>
  <si>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</si>
  <si>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</si>
  <si>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</si>
  <si>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</si>
  <si>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</si>
  <si>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</si>
  <si>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</si>
  <si>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</si>
  <si>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</si>
  <si>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</si>
  <si>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</si>
  <si>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</si>
  <si>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</si>
  <si>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</si>
  <si>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</si>
  <si>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</si>
  <si>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</si>
  <si>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</si>
  <si>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</si>
  <si>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</si>
  <si>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</si>
  <si>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</si>
  <si>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</si>
  <si>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</si>
  <si>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</si>
  <si>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</si>
  <si>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</si>
  <si>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</si>
  <si>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</si>
  <si>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</si>
  <si>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</si>
  <si>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</si>
  <si>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</si>
  <si>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</si>
  <si>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</si>
  <si>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</si>
  <si>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</si>
  <si>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</si>
  <si>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</si>
  <si>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</si>
  <si>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</si>
  <si>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</si>
  <si>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</si>
  <si>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</si>
  <si>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</si>
  <si>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</si>
  <si>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</si>
  <si>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</si>
  <si>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</si>
  <si>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</si>
  <si>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</si>
  <si>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</si>
  <si>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</si>
  <si>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</si>
  <si>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</si>
  <si>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</si>
  <si>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</si>
  <si>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</si>
  <si>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</si>
  <si>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</si>
  <si>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</si>
  <si>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</si>
  <si>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</si>
  <si>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</si>
  <si>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</si>
  <si>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</si>
  <si>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</si>
  <si>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</si>
  <si>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</si>
  <si>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</si>
  <si>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</si>
  <si>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</si>
  <si>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</si>
  <si>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</si>
  <si>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</si>
  <si>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</si>
  <si>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</si>
  <si>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</si>
  <si>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</si>
  <si>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</si>
  <si>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</si>
  <si>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</si>
  <si>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</si>
  <si>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</si>
  <si>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</si>
  <si>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</si>
  <si>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</si>
  <si>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</si>
  <si>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</si>
  <si>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</si>
  <si>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</si>
  <si>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</si>
  <si>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</si>
  <si>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</si>
  <si>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</si>
  <si>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</si>
  <si>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</si>
  <si>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</si>
  <si>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</si>
  <si>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</si>
  <si>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</si>
  <si>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</si>
  <si>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</si>
  <si>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</si>
  <si>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</si>
  <si>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</si>
  <si>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</si>
  <si>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</si>
  <si>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</si>
  <si>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</si>
  <si>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</si>
  <si>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</si>
  <si>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</si>
  <si>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</si>
  <si>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</si>
  <si>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</si>
  <si>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</si>
  <si>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</si>
  <si>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</si>
  <si>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</si>
  <si>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</si>
  <si>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</si>
  <si>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</si>
  <si>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</si>
  <si>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</si>
  <si>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</si>
  <si>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</si>
  <si>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</si>
  <si>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</si>
  <si>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</si>
  <si>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</si>
  <si>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</si>
  <si>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</si>
  <si>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</si>
  <si>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</si>
  <si>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</si>
  <si>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</si>
  <si>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</si>
  <si>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</si>
  <si>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</si>
  <si>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</si>
  <si>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</si>
  <si>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</si>
  <si>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</si>
  <si>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</si>
  <si>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</si>
  <si>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</si>
  <si>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</si>
  <si>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</si>
  <si>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</si>
  <si>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</si>
  <si>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</si>
  <si>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</si>
  <si>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</si>
  <si>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</si>
  <si>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</si>
  <si>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</si>
  <si>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</si>
  <si>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</si>
  <si>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</si>
  <si>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</si>
  <si>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</si>
  <si>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</si>
  <si>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</si>
  <si>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</si>
  <si>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</si>
  <si>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</si>
  <si>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</si>
  <si>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</si>
  <si>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</si>
  <si>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</si>
  <si>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</si>
  <si>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</si>
  <si>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</si>
  <si>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</si>
  <si>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</si>
  <si>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</si>
  <si>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</si>
  <si>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</si>
  <si>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</si>
  <si>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</si>
  <si>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</si>
  <si>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</si>
  <si>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</si>
  <si>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</si>
  <si>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</si>
  <si>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</si>
  <si>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</si>
  <si>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</si>
  <si>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</si>
  <si>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</si>
  <si>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</si>
  <si>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</si>
  <si>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</si>
  <si>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</si>
  <si>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</si>
  <si>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</si>
  <si>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</si>
  <si>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</si>
  <si>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</si>
  <si>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</si>
  <si>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</si>
  <si>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</si>
  <si>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</si>
  <si>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</si>
  <si>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</si>
  <si>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</si>
  <si>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</si>
  <si>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</si>
  <si>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</si>
  <si>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</si>
  <si>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</si>
  <si>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</si>
  <si>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</si>
  <si>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</si>
  <si>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</si>
  <si>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</si>
  <si>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</si>
  <si>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</si>
  <si>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</si>
  <si>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</si>
  <si>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</si>
  <si>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</si>
  <si>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</si>
  <si>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</si>
  <si>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</si>
  <si>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</si>
  <si>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</si>
  <si>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</si>
  <si>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</si>
  <si>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</si>
  <si>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</si>
  <si>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</si>
  <si>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</si>
  <si>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</si>
  <si>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</si>
  <si>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</si>
  <si>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</si>
  <si>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</si>
  <si>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</si>
  <si>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</si>
  <si>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</si>
  <si>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</si>
  <si>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</si>
  <si>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</si>
  <si>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</si>
  <si>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</si>
  <si>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</si>
  <si>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</si>
  <si>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</si>
  <si>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</si>
  <si>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</si>
  <si>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</si>
  <si>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</si>
  <si>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</si>
  <si>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</si>
  <si>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</si>
  <si>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</si>
  <si>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</si>
  <si>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</si>
  <si>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</si>
  <si>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</si>
  <si>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</si>
  <si>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</si>
  <si>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</si>
  <si>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</si>
  <si>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</si>
  <si>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</si>
  <si>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</si>
  <si>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</si>
  <si>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</si>
  <si>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</si>
  <si>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</si>
  <si>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</si>
  <si>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</si>
  <si>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</si>
  <si>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</si>
  <si>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</si>
  <si>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</si>
  <si>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</si>
  <si>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</si>
  <si>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</si>
  <si>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</si>
  <si>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</si>
  <si>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</si>
  <si>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</si>
  <si>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</si>
  <si>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</si>
  <si>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</si>
  <si>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</si>
  <si>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</si>
  <si>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</si>
  <si>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</si>
  <si>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</si>
  <si>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</si>
  <si>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</si>
  <si>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</si>
  <si>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</si>
  <si>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</si>
  <si>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</si>
  <si>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</si>
  <si>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</si>
  <si>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</si>
  <si>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</si>
  <si>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</si>
  <si>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</si>
  <si>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</si>
  <si>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</si>
  <si>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</si>
  <si>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</si>
  <si>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</si>
  <si>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</si>
  <si>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</si>
  <si>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</si>
  <si>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</si>
  <si>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</si>
  <si>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</si>
  <si>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</si>
  <si>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</si>
  <si>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</si>
  <si>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</si>
  <si>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</si>
  <si>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</si>
  <si>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</si>
  <si>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</si>
  <si>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</si>
  <si>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</si>
  <si>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</si>
  <si>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</si>
  <si>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</si>
  <si>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</si>
  <si>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</si>
  <si>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</si>
  <si>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</si>
  <si>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</si>
  <si>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</si>
  <si>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</si>
  <si>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</si>
  <si>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</si>
  <si>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</si>
  <si>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</si>
  <si>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</si>
  <si>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</si>
  <si>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</si>
  <si>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</si>
  <si>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</si>
  <si>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</si>
  <si>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</si>
  <si>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</si>
  <si>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</si>
  <si>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</si>
  <si>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</si>
  <si>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</si>
  <si>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</si>
  <si>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</si>
  <si>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</si>
  <si>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</si>
  <si>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</si>
  <si>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</si>
  <si>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</si>
  <si>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</si>
  <si>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</si>
  <si>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</si>
  <si>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</si>
  <si>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</si>
  <si>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</si>
  <si>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</si>
  <si>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</si>
  <si>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</si>
  <si>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</si>
  <si>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</si>
  <si>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</si>
  <si>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</si>
  <si>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</si>
  <si>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</si>
  <si>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</si>
  <si>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</si>
  <si>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</si>
  <si>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</si>
  <si>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</si>
  <si>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</si>
  <si>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</si>
  <si>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</si>
  <si>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</si>
  <si>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</si>
  <si>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</si>
  <si>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</si>
  <si>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</si>
  <si>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</si>
  <si>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</si>
  <si>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</si>
  <si>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</si>
  <si>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</si>
  <si>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</si>
  <si>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</si>
  <si>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</si>
  <si>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</si>
  <si>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</si>
  <si>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</si>
  <si>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</si>
  <si>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</si>
  <si>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</si>
  <si>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</si>
  <si>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</si>
  <si>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</si>
  <si>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</si>
  <si>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</si>
  <si>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</si>
  <si>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</si>
  <si>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</si>
  <si>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</si>
  <si>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</si>
  <si>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</si>
  <si>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</si>
  <si>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</si>
  <si>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</si>
  <si>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</si>
  <si>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</si>
  <si>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</si>
  <si>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</si>
  <si>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</si>
  <si>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</si>
  <si>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</si>
  <si>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</si>
  <si>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</si>
  <si>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</si>
  <si>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</si>
  <si>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</si>
  <si>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</si>
  <si>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</si>
  <si>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</si>
  <si>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</si>
  <si>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</si>
  <si>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</si>
  <si>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</si>
  <si>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</si>
  <si>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</si>
  <si>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</si>
  <si>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</si>
  <si>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</si>
  <si>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</si>
  <si>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</si>
  <si>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</si>
  <si>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</si>
  <si>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</si>
  <si>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</si>
  <si>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</si>
  <si>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</si>
  <si>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</si>
  <si>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</si>
  <si>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</si>
  <si>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</si>
  <si>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</si>
  <si>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</si>
  <si>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</si>
  <si>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</si>
  <si>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</si>
  <si>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</si>
  <si>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</si>
  <si>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</si>
  <si>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</si>
  <si>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</si>
  <si>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</si>
  <si>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</si>
  <si>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</si>
  <si>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</si>
  <si>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</si>
  <si>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</si>
  <si>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</si>
  <si>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</si>
  <si>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</si>
  <si>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</si>
  <si>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</si>
  <si>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</si>
  <si>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</si>
  <si>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</si>
  <si>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</si>
  <si>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</si>
  <si>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</si>
  <si>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</si>
  <si>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</si>
  <si>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</si>
  <si>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</si>
  <si>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</si>
  <si>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</si>
  <si>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</si>
  <si>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</si>
  <si>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</si>
  <si>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</si>
  <si>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</si>
  <si>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</si>
  <si>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</si>
  <si>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</si>
  <si>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</si>
  <si>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</si>
  <si>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</si>
  <si>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</si>
  <si>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</si>
  <si>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</si>
  <si>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</si>
  <si>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</si>
  <si>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</si>
  <si>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</si>
  <si>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</si>
  <si>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</si>
  <si>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</si>
  <si>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</si>
  <si>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</si>
  <si>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</si>
  <si>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</si>
  <si>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</si>
  <si>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</si>
  <si>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</si>
  <si>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</si>
  <si>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</si>
  <si>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</si>
  <si>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</si>
  <si>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</si>
  <si>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</si>
  <si>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</si>
  <si>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</si>
  <si>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</si>
  <si>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</si>
  <si>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</si>
  <si>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</si>
  <si>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</si>
  <si>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</si>
  <si>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</si>
  <si>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</si>
  <si>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</si>
  <si>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</si>
  <si>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</si>
  <si>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</si>
  <si>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</si>
  <si>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</si>
  <si>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</si>
  <si>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</si>
  <si>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</si>
  <si>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</si>
  <si>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</si>
  <si>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</si>
  <si>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</si>
  <si>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</si>
  <si>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</si>
  <si>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</si>
  <si>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</si>
  <si>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</si>
  <si>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</si>
  <si>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</si>
  <si>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</si>
  <si>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</si>
  <si>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</si>
  <si>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</si>
  <si>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</si>
  <si>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</si>
  <si>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</si>
  <si>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</si>
  <si>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</si>
  <si>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</si>
  <si>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</si>
  <si>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</si>
  <si>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</si>
  <si>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</si>
  <si>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</si>
  <si>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</si>
  <si>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</si>
  <si>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</si>
  <si>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</si>
  <si>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</si>
  <si>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</si>
  <si>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</si>
  <si>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</si>
  <si>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</si>
  <si>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</si>
  <si>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</si>
  <si>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</si>
  <si>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</si>
  <si>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</si>
  <si>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</si>
  <si>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</si>
  <si>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</si>
  <si>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</si>
  <si>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</si>
  <si>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</si>
  <si>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</si>
  <si>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</si>
  <si>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</si>
  <si>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</si>
  <si>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</si>
  <si>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</si>
  <si>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</si>
  <si>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</si>
  <si>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</si>
  <si>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</si>
  <si>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</si>
  <si>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</si>
  <si>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</si>
  <si>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</si>
  <si>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</si>
  <si>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</si>
  <si>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</si>
  <si>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</si>
  <si>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</si>
  <si>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</si>
  <si>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</si>
  <si>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</si>
  <si>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</si>
  <si>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</si>
  <si>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</si>
  <si>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</si>
  <si>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</si>
  <si>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</si>
  <si>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</si>
  <si>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</si>
  <si>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</si>
  <si>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</si>
  <si>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</si>
  <si>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</si>
  <si>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</si>
  <si>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</si>
  <si>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</si>
  <si>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</si>
  <si>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</si>
  <si>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</si>
  <si>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</si>
  <si>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</si>
  <si>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</si>
  <si>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</si>
  <si>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</si>
  <si>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</si>
  <si>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</si>
  <si>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</si>
  <si>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</si>
  <si>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</si>
  <si>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</si>
  <si>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</si>
  <si>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</si>
  <si>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</si>
  <si>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</si>
  <si>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</si>
  <si>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</si>
  <si>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</si>
  <si>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</si>
  <si>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</si>
  <si>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</si>
  <si>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</si>
  <si>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</si>
  <si>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</si>
  <si>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</si>
  <si>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</si>
  <si>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</si>
  <si>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</si>
  <si>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</si>
  <si>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</si>
  <si>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</si>
  <si>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</si>
  <si>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</si>
  <si>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</si>
  <si>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</si>
  <si>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</si>
  <si>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</si>
  <si>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</si>
  <si>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</si>
  <si>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</si>
  <si>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</si>
  <si>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</si>
  <si>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</si>
  <si>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</si>
  <si>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</si>
  <si>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</si>
  <si>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</si>
  <si>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</si>
  <si>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</si>
  <si>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</si>
  <si>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</si>
  <si>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</si>
  <si>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</si>
  <si>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</si>
  <si>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</si>
  <si>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</si>
  <si>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</si>
  <si>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</si>
  <si>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</si>
  <si>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</si>
  <si>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</si>
  <si>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</si>
  <si>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</si>
  <si>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</si>
  <si>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</si>
  <si>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</si>
  <si>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</si>
  <si>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</si>
  <si>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</si>
  <si>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</si>
  <si>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</si>
  <si>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</si>
  <si>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</si>
  <si>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</si>
  <si>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</si>
  <si>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</si>
  <si>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</si>
  <si>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</si>
  <si>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</si>
  <si>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</si>
  <si>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</si>
  <si>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</si>
  <si>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</si>
  <si>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</si>
  <si>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</si>
  <si>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</si>
  <si>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</si>
  <si>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</si>
  <si>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</si>
  <si>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</si>
  <si>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</si>
  <si>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</si>
  <si>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</si>
  <si>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</si>
  <si>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</si>
  <si>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</si>
  <si>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</si>
  <si>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</si>
  <si>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</si>
  <si>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</si>
  <si>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</si>
  <si>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</si>
  <si>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</si>
  <si>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</si>
  <si>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</si>
  <si>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</si>
  <si>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</si>
  <si>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</si>
  <si>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</si>
  <si>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</si>
  <si>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</si>
  <si>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</si>
  <si>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</si>
  <si>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</si>
  <si>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</si>
  <si>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</si>
  <si>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</si>
  <si>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</si>
  <si>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</si>
  <si>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</si>
  <si>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</si>
  <si>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</si>
  <si>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</si>
  <si>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</si>
  <si>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</si>
  <si>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</si>
  <si>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</si>
  <si>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</si>
  <si>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</si>
  <si>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</si>
  <si>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</si>
  <si>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</si>
  <si>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</si>
  <si>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</si>
  <si>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</si>
  <si>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</si>
  <si>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</si>
  <si>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</si>
  <si>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</si>
  <si>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</si>
  <si>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</si>
  <si>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</si>
  <si>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</si>
  <si>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</si>
  <si>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</si>
  <si>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</si>
  <si>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</si>
  <si>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</si>
  <si>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</si>
  <si>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</si>
  <si>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</si>
  <si>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</si>
  <si>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</si>
  <si>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</si>
  <si>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</si>
  <si>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</si>
  <si>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</si>
  <si>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</si>
  <si>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</si>
  <si>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</si>
  <si>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</si>
  <si>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</si>
  <si>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</si>
  <si>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</si>
  <si>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</si>
  <si>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</si>
  <si>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</si>
  <si>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</si>
  <si>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</si>
  <si>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</si>
  <si>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</si>
  <si>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</si>
  <si>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</si>
  <si>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</si>
  <si>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</si>
  <si>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</si>
  <si>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</si>
  <si>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</si>
  <si>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</si>
  <si>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</si>
  <si>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</si>
  <si>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</si>
  <si>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</si>
  <si>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</si>
  <si>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</si>
  <si>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</si>
  <si>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</si>
  <si>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</si>
  <si>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</si>
  <si>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</si>
  <si>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</si>
  <si>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</si>
  <si>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</si>
  <si>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</si>
  <si>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</si>
  <si>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</si>
  <si>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</si>
  <si>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</si>
  <si>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</si>
  <si>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</si>
  <si>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</si>
  <si>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</si>
  <si>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</si>
  <si>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</si>
  <si>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</si>
  <si>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</si>
  <si>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</si>
  <si>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</si>
  <si>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</si>
  <si>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</si>
  <si>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</si>
  <si>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</si>
  <si>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</si>
  <si>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</si>
  <si>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</si>
  <si>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</si>
  <si>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</si>
  <si>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</si>
  <si>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</si>
  <si>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</si>
  <si>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</si>
  <si>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</si>
  <si>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</si>
  <si>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</si>
  <si>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</si>
  <si>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</si>
  <si>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</si>
  <si>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</si>
  <si>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</si>
  <si>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</si>
  <si>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</si>
  <si>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</si>
  <si>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</si>
  <si>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</si>
  <si>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</si>
  <si>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</si>
  <si>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</si>
  <si>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</si>
  <si>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</si>
  <si>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</si>
  <si>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</si>
  <si>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</si>
  <si>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</si>
  <si>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</si>
  <si>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</si>
  <si>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</si>
  <si>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</si>
  <si>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</si>
  <si>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</si>
  <si>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</si>
  <si>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</si>
  <si>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</si>
  <si>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</si>
  <si>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</si>
  <si>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</si>
  <si>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</si>
  <si>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</si>
  <si>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</si>
  <si>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</si>
  <si>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</si>
  <si>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</si>
  <si>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</si>
  <si>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</si>
  <si>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</si>
  <si>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</si>
  <si>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</si>
  <si>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</si>
  <si>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</si>
  <si>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</si>
  <si>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</si>
  <si>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</si>
  <si>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</si>
  <si>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</si>
  <si>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</si>
  <si>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</si>
  <si>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</si>
  <si>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</si>
  <si>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</si>
  <si>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</si>
  <si>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</si>
  <si>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</si>
  <si>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</si>
  <si>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</si>
  <si>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</si>
  <si>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</si>
  <si>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</si>
  <si>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</si>
  <si>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</si>
  <si>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</si>
  <si>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</si>
  <si>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</si>
  <si>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</si>
  <si>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</si>
  <si>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</si>
  <si>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</si>
  <si>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</si>
  <si>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</si>
  <si>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</si>
  <si>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</si>
  <si>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</si>
  <si>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</si>
  <si>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</si>
  <si>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</si>
  <si>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</si>
  <si>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</si>
  <si>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</si>
  <si>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</si>
  <si>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</si>
  <si>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</si>
  <si>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</si>
  <si>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</si>
  <si>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</si>
  <si>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</si>
  <si>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</si>
  <si>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</si>
  <si>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</si>
  <si>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</si>
  <si>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</si>
  <si>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</si>
  <si>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</si>
  <si>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</si>
  <si>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</si>
  <si>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</si>
  <si>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</si>
  <si>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</si>
  <si>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</si>
  <si>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</si>
  <si>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</si>
  <si>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</si>
  <si>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</si>
  <si>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</si>
  <si>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</si>
  <si>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</si>
  <si>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</si>
  <si>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</si>
  <si>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</si>
  <si>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</si>
  <si>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</si>
  <si>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</si>
  <si>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</si>
  <si>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</si>
  <si>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</si>
  <si>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</si>
  <si>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</si>
  <si>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</si>
  <si>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</si>
  <si>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</si>
  <si>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</si>
  <si>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</si>
  <si>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</si>
  <si>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</si>
  <si>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</si>
  <si>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</si>
  <si>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</si>
  <si>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</si>
  <si>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</si>
  <si>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</si>
  <si>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</si>
  <si>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</si>
  <si>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</si>
  <si>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</si>
  <si>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</si>
  <si>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</si>
  <si>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</si>
  <si>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</si>
  <si>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</si>
  <si>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</si>
  <si>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</si>
  <si>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</si>
  <si>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</si>
  <si>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</si>
  <si>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</si>
  <si>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</si>
  <si>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</si>
  <si>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</si>
  <si>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</si>
  <si>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</si>
  <si>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</si>
  <si>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</si>
  <si>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</si>
  <si>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</si>
  <si>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</si>
  <si>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</si>
  <si>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</si>
  <si>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</si>
  <si>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</si>
  <si>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</si>
  <si>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</si>
  <si>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</si>
  <si>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</si>
  <si>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</si>
  <si>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</si>
  <si>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</si>
  <si>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</si>
  <si>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</si>
  <si>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</si>
  <si>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</si>
  <si>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</si>
  <si>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</si>
  <si>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</si>
  <si>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</si>
  <si>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</si>
  <si>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</si>
  <si>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</si>
  <si>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</si>
  <si>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</si>
  <si>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</si>
  <si>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</si>
  <si>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</si>
  <si>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</si>
  <si>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</si>
  <si>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</si>
  <si>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</si>
  <si>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</si>
  <si>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</si>
  <si>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</si>
  <si>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</si>
  <si>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</si>
  <si>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</si>
  <si>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</si>
  <si>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</si>
  <si>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</si>
  <si>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</si>
  <si>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</si>
  <si>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</si>
  <si>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</si>
  <si>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</si>
  <si>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</si>
  <si>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</si>
  <si>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</si>
  <si>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</si>
  <si>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</si>
  <si>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</si>
  <si>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</si>
  <si>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</si>
  <si>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</si>
  <si>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</si>
  <si>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</si>
  <si>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</si>
  <si>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</si>
  <si>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</si>
  <si>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</si>
  <si>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</si>
  <si>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</si>
  <si>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</si>
  <si>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</si>
  <si>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</si>
  <si>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</si>
  <si>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</si>
  <si>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</si>
  <si>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</si>
  <si>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</si>
  <si>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</si>
  <si>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</si>
  <si>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</si>
  <si>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</si>
  <si>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</si>
  <si>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</si>
  <si>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</si>
  <si>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</si>
  <si>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</si>
  <si>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</si>
  <si>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</si>
  <si>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</si>
  <si>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</si>
  <si>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</si>
  <si>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</si>
  <si>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</si>
  <si>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</si>
  <si>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</si>
  <si>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</si>
  <si>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</si>
  <si>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</si>
  <si>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</si>
  <si>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</si>
  <si>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</si>
  <si>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</si>
  <si>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</si>
  <si>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</si>
  <si>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</si>
  <si>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</si>
  <si>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</si>
  <si>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</si>
  <si>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</si>
  <si>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</si>
  <si>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</si>
  <si>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</si>
  <si>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</si>
  <si>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</si>
  <si>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</si>
  <si>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</si>
  <si>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</si>
  <si>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</si>
  <si>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</si>
  <si>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</si>
  <si>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</si>
  <si>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</si>
  <si>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</si>
  <si>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</si>
  <si>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</si>
  <si>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</si>
  <si>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</si>
  <si>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</si>
  <si>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</si>
  <si>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</si>
  <si>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</si>
  <si>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</si>
  <si>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</si>
  <si>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</si>
  <si>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</si>
  <si>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</si>
  <si>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</si>
  <si>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</si>
  <si>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</si>
  <si>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</si>
  <si>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</si>
  <si>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</si>
  <si>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</si>
  <si>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</si>
  <si>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</si>
  <si>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</si>
  <si>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</si>
  <si>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</si>
  <si>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</si>
  <si>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</si>
  <si>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</si>
  <si>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</si>
  <si>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</si>
  <si>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</si>
  <si>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</si>
  <si>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</si>
  <si>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</si>
  <si>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</si>
  <si>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</si>
  <si>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</si>
  <si>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</si>
  <si>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</si>
  <si>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</si>
  <si>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</si>
  <si>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</si>
  <si>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</si>
  <si>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</si>
  <si>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</si>
  <si>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</si>
  <si>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</si>
  <si>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</si>
  <si>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</si>
  <si>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</si>
  <si>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</si>
  <si>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</si>
  <si>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</si>
  <si>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</si>
  <si>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</si>
  <si>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</si>
  <si>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</si>
  <si>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</si>
  <si>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</si>
  <si>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</si>
  <si>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</si>
  <si>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</si>
  <si>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</si>
  <si>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</si>
  <si>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</si>
  <si>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</si>
  <si>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</si>
  <si>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</si>
  <si>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</si>
  <si>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</si>
  <si>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</si>
  <si>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</si>
  <si>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</si>
  <si>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</si>
  <si>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</si>
  <si>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</si>
  <si>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</si>
  <si>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</si>
  <si>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</si>
  <si>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</si>
  <si>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</si>
  <si>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</si>
  <si>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</si>
  <si>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</si>
  <si>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</si>
  <si>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</si>
  <si>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</si>
  <si>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</si>
  <si>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</si>
  <si>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</si>
  <si>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</si>
  <si>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</si>
  <si>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</si>
  <si>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</si>
  <si>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</si>
  <si>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</si>
  <si>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</si>
  <si>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</si>
  <si>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</si>
  <si>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</si>
  <si>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</si>
  <si>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</si>
  <si>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</si>
  <si>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</si>
  <si>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</si>
  <si>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</si>
  <si>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</si>
  <si>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</si>
  <si>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</si>
  <si>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</si>
  <si>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</si>
  <si>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</si>
  <si>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</si>
  <si>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</si>
  <si>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</si>
  <si>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</si>
  <si>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</si>
  <si>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</si>
  <si>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</si>
  <si>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</si>
  <si>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</si>
  <si>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</si>
  <si>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</si>
  <si>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</si>
  <si>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</si>
  <si>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</si>
  <si>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</si>
  <si>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</si>
  <si>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</si>
  <si>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</si>
  <si>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</si>
  <si>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</si>
  <si>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</si>
  <si>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</si>
  <si>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</si>
  <si>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</si>
  <si>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</si>
  <si>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</si>
  <si>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</si>
  <si>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</si>
  <si>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</si>
  <si>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</si>
  <si>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</si>
  <si>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</si>
  <si>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</si>
  <si>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</si>
  <si>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</si>
  <si>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</si>
  <si>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</si>
  <si>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</si>
  <si>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</si>
  <si>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</si>
  <si>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</si>
  <si>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</si>
  <si>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</si>
  <si>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</si>
  <si>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</si>
  <si>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</si>
  <si>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</si>
  <si>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</si>
  <si>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</si>
  <si>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</si>
  <si>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</si>
  <si>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</si>
  <si>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</si>
  <si>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</si>
  <si>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</si>
  <si>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</si>
  <si>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</si>
  <si>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</si>
  <si>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</si>
  <si>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</si>
  <si>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</si>
  <si>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</si>
  <si>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</si>
  <si>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</si>
  <si>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</si>
  <si>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</si>
  <si>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</si>
  <si>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</si>
  <si>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</si>
  <si>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</si>
  <si>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</si>
  <si>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</si>
  <si>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</si>
  <si>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</si>
  <si>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</si>
  <si>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</si>
  <si>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</si>
  <si>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</si>
  <si>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</si>
  <si>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</si>
  <si>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</si>
  <si>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</si>
  <si>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</si>
  <si>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</si>
  <si>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</si>
  <si>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</si>
  <si>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</si>
  <si>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</si>
  <si>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</si>
  <si>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</si>
  <si>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</si>
  <si>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</si>
  <si>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</si>
  <si>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</si>
  <si>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</si>
  <si>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</si>
  <si>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</si>
  <si>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</si>
  <si>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</si>
  <si>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</si>
  <si>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</si>
  <si>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</si>
  <si>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</si>
  <si>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</si>
  <si>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</si>
  <si>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</si>
  <si>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</si>
  <si>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</si>
  <si>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</si>
  <si>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</si>
  <si>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</si>
  <si>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</si>
  <si>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</si>
  <si>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</si>
  <si>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</si>
  <si>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</si>
  <si>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</si>
  <si>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</si>
  <si>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</si>
  <si>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</si>
  <si>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</si>
  <si>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</si>
  <si>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</si>
  <si>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</si>
  <si>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</si>
  <si>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</si>
  <si>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</si>
  <si>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</si>
  <si>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</si>
  <si>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</si>
  <si>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</si>
  <si>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</si>
  <si>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</si>
  <si>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</si>
  <si>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</si>
  <si>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</si>
  <si>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</si>
  <si>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</si>
  <si>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</si>
  <si>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</si>
  <si>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</si>
  <si>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</si>
  <si>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</si>
  <si>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</si>
  <si>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</si>
  <si>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</si>
  <si>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</si>
  <si>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</si>
  <si>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</si>
  <si>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</si>
  <si>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</si>
  <si>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</si>
  <si>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</si>
  <si>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</si>
  <si>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</si>
  <si>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</si>
  <si>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</si>
  <si>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</si>
  <si>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</si>
  <si>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</si>
  <si>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</si>
  <si>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</si>
  <si>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</si>
  <si>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</si>
  <si>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</si>
  <si>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</si>
  <si>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</si>
  <si>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</si>
  <si>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</si>
  <si>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</si>
  <si>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</si>
  <si>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</si>
  <si>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</si>
  <si>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</si>
  <si>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</si>
  <si>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</si>
  <si>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</si>
  <si>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</si>
  <si>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</si>
  <si>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</si>
  <si>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</si>
  <si>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</si>
  <si>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</si>
  <si>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</si>
  <si>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</si>
  <si>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</si>
  <si>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</si>
  <si>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</si>
  <si>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</si>
  <si>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</si>
  <si>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</si>
  <si>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</si>
  <si>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</si>
  <si>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</si>
  <si>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</si>
  <si>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</si>
  <si>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</si>
  <si>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</si>
  <si>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</si>
  <si>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</si>
  <si>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</si>
  <si>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</si>
  <si>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</si>
  <si>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</si>
  <si>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</si>
  <si>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</si>
  <si>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</si>
  <si>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</si>
  <si>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</si>
  <si>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</si>
  <si>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</si>
  <si>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</si>
  <si>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</si>
  <si>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</si>
  <si>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</si>
  <si>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</si>
  <si>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</si>
  <si>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</si>
  <si>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</si>
  <si>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</si>
  <si>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</si>
  <si>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</si>
  <si>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</si>
  <si>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</si>
  <si>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</si>
  <si>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</si>
  <si>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</si>
  <si>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</si>
  <si>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</si>
  <si>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</si>
  <si>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</si>
  <si>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</si>
  <si>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</si>
  <si>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</si>
  <si>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</si>
  <si>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</si>
  <si>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</si>
  <si>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</si>
  <si>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</si>
  <si>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</si>
  <si>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</si>
  <si>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</si>
  <si>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</si>
  <si>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</si>
  <si>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</si>
  <si>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</si>
  <si>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</si>
  <si>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</si>
  <si>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</si>
  <si>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</si>
  <si>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</si>
  <si>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</si>
  <si>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</si>
  <si>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</si>
  <si>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</si>
  <si>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</si>
  <si>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</si>
  <si>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</si>
  <si>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</si>
  <si>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</si>
  <si>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</si>
  <si>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</si>
  <si>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</si>
  <si>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</si>
  <si>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</si>
  <si>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</si>
  <si>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</si>
  <si>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</si>
  <si>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</si>
  <si>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</si>
  <si>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</si>
  <si>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</si>
  <si>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</si>
  <si>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</si>
  <si>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</si>
  <si>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</si>
  <si>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</si>
  <si>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</si>
  <si>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</si>
  <si>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</si>
  <si>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</si>
  <si>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</si>
  <si>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</si>
  <si>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</si>
  <si>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</si>
  <si>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</si>
  <si>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</si>
  <si>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</si>
  <si>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</si>
  <si>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</si>
  <si>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</si>
  <si>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</si>
  <si>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</si>
  <si>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</si>
  <si>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</si>
  <si>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</si>
  <si>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</si>
  <si>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</si>
  <si>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</si>
  <si>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</si>
  <si>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</si>
  <si>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</si>
  <si>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</si>
  <si>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</si>
  <si>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</si>
  <si>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</si>
  <si>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</si>
  <si>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</si>
  <si>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</si>
  <si>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</si>
  <si>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</si>
  <si>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</si>
  <si>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</si>
  <si>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</si>
  <si>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</si>
  <si>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</si>
  <si>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</si>
  <si>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</si>
  <si>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</si>
  <si>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</si>
  <si>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</si>
  <si>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</si>
  <si>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</si>
  <si>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</si>
  <si>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</si>
  <si>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</si>
  <si>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</si>
  <si>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</si>
  <si>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</si>
  <si>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</si>
  <si>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</si>
  <si>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</si>
  <si>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</si>
  <si>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</si>
  <si>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</si>
  <si>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</si>
  <si>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</si>
  <si>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</si>
  <si>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</si>
  <si>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</si>
  <si>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</si>
  <si>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</si>
  <si>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</si>
  <si>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</si>
  <si>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</si>
  <si>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</si>
  <si>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</si>
  <si>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</si>
  <si>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</si>
  <si>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</si>
  <si>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</si>
  <si>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</si>
  <si>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</si>
  <si>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</si>
  <si>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</si>
  <si>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</si>
  <si>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</si>
  <si>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</si>
  <si>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</si>
  <si>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</si>
  <si>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</si>
  <si>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</si>
  <si>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</si>
  <si>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</si>
  <si>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</si>
  <si>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</si>
  <si>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</si>
  <si>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</si>
  <si>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</si>
  <si>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</si>
  <si>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</si>
  <si>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</si>
  <si>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</si>
  <si>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</si>
  <si>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</si>
  <si>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</si>
  <si>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</si>
  <si>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</si>
  <si>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</si>
  <si>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</si>
  <si>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</si>
  <si>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</si>
  <si>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</si>
  <si>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</si>
  <si>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</si>
  <si>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</si>
  <si>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</si>
  <si>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</si>
  <si>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</si>
  <si>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</si>
  <si>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</si>
  <si>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</si>
  <si>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</si>
  <si>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</si>
  <si>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</si>
  <si>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</si>
  <si>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</si>
  <si>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</si>
  <si>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</si>
  <si>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</si>
  <si>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</si>
  <si>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</si>
  <si>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</si>
  <si>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</si>
  <si>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</si>
  <si>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</si>
  <si>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</si>
  <si>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</si>
  <si>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</si>
  <si>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</si>
  <si>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</si>
  <si>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</si>
  <si>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</si>
  <si>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</si>
  <si>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</si>
  <si>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</si>
  <si>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</si>
  <si>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</si>
  <si>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</si>
  <si>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</si>
  <si>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</si>
  <si>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</si>
  <si>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</si>
  <si>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</si>
  <si>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</si>
  <si>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</si>
  <si>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</si>
  <si>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</si>
  <si>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</si>
  <si>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</si>
  <si>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</si>
  <si>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</si>
  <si>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</si>
  <si>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</si>
  <si>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</si>
  <si>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</si>
  <si>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</si>
  <si>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</si>
  <si>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</si>
  <si>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</si>
  <si>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</si>
  <si>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</si>
  <si>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</si>
  <si>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</si>
  <si>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</si>
  <si>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</si>
  <si>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</si>
  <si>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</si>
  <si>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</si>
  <si>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</si>
  <si>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</si>
  <si>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</si>
  <si>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</si>
  <si>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</si>
  <si>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</si>
  <si>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</si>
  <si>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</si>
  <si>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</si>
  <si>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</si>
  <si>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</si>
  <si>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</si>
  <si>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</si>
  <si>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</si>
  <si>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</si>
  <si>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</si>
  <si>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</si>
  <si>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</si>
  <si>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</si>
  <si>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</si>
  <si>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</si>
  <si>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</si>
  <si>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</si>
  <si>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</si>
  <si>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</si>
  <si>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</si>
  <si>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</si>
  <si>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</si>
  <si>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</si>
  <si>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</si>
  <si>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</si>
  <si>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</si>
  <si>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</si>
  <si>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</si>
  <si>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</si>
  <si>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</si>
  <si>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</si>
  <si>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</si>
  <si>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</si>
  <si>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</si>
  <si>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</si>
  <si>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</si>
  <si>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</si>
  <si>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</si>
  <si>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</si>
  <si>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</si>
  <si>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</si>
  <si>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</si>
  <si>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</si>
  <si>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</si>
  <si>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</si>
  <si>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</si>
  <si>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</si>
  <si>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</si>
  <si>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</si>
  <si>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</si>
  <si>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</si>
  <si>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</si>
  <si>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</si>
  <si>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</si>
  <si>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</si>
  <si>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</si>
  <si>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</si>
  <si>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</si>
  <si>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</si>
  <si>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</si>
  <si>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</si>
  <si>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</si>
  <si>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</si>
  <si>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</si>
  <si>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</si>
  <si>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</si>
  <si>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</si>
  <si>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</si>
  <si>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</si>
  <si>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</si>
  <si>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</si>
  <si>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</si>
  <si>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</si>
  <si>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</si>
  <si>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</si>
  <si>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</si>
  <si>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</si>
  <si>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</si>
  <si>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</si>
  <si>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</si>
  <si>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</si>
  <si>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</si>
  <si>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</si>
  <si>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</si>
  <si>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</si>
  <si>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</si>
  <si>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</si>
  <si>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</si>
  <si>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</si>
  <si>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</si>
  <si>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</si>
  <si>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</si>
  <si>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</si>
  <si>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</si>
  <si>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</si>
  <si>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</si>
  <si>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</si>
  <si>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</si>
  <si>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</si>
  <si>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</si>
  <si>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</si>
  <si>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</si>
  <si>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</si>
  <si>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</si>
  <si>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</si>
  <si>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</si>
  <si>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</si>
  <si>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</si>
  <si>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</si>
  <si>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</si>
  <si>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</si>
  <si>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</si>
  <si>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</si>
  <si>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</si>
  <si>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</si>
  <si>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</si>
  <si>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</si>
  <si>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</si>
  <si>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</si>
  <si>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</si>
  <si>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</si>
  <si>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</si>
  <si>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</si>
  <si>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</si>
  <si>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</si>
  <si>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</si>
  <si>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</si>
  <si>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</si>
  <si>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</si>
  <si>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</si>
  <si>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</si>
  <si>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</si>
  <si>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</si>
  <si>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</si>
  <si>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</si>
  <si>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</si>
  <si>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</si>
  <si>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</si>
  <si>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</si>
  <si>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</si>
  <si>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</si>
  <si>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</si>
  <si>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</si>
  <si>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</si>
  <si>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</si>
  <si>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</si>
  <si>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</si>
  <si>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</si>
  <si>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</si>
  <si>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</si>
  <si>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</si>
  <si>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</si>
  <si>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</si>
  <si>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</si>
  <si>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</si>
  <si>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</si>
  <si>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</si>
  <si>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</si>
  <si>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</si>
  <si>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</si>
  <si>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</si>
  <si>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</si>
  <si>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</si>
  <si>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</si>
  <si>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</si>
  <si>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</si>
  <si>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</si>
  <si>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</si>
  <si>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</si>
  <si>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</si>
  <si>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</si>
  <si>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</si>
  <si>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</si>
  <si>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</si>
  <si>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</si>
  <si>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</si>
  <si>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</si>
  <si>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</si>
  <si>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</si>
  <si>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</si>
  <si>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</si>
  <si>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</si>
  <si>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</si>
  <si>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</si>
  <si>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</si>
  <si>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</si>
  <si>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</si>
  <si>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</si>
  <si>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</si>
  <si>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</si>
  <si>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</si>
  <si>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</si>
  <si>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</si>
  <si>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</si>
  <si>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</si>
  <si>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</si>
  <si>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</si>
  <si>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</si>
  <si>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</si>
  <si>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</si>
  <si>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</si>
  <si>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</si>
  <si>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</si>
  <si>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</si>
  <si>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</si>
  <si>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</si>
  <si>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</si>
  <si>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</si>
  <si>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</si>
  <si>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</si>
  <si>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</si>
  <si>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</si>
  <si>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</si>
  <si>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</si>
  <si>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</si>
  <si>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</si>
  <si>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</si>
  <si>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</si>
  <si>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</si>
  <si>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</si>
  <si>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</si>
  <si>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</si>
  <si>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</si>
  <si>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</si>
  <si>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</si>
  <si>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</si>
  <si>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</si>
  <si>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</si>
  <si>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</si>
  <si>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</si>
  <si>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</si>
  <si>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</si>
  <si>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</si>
  <si>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</si>
  <si>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</si>
  <si>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</si>
  <si>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</si>
  <si>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</si>
  <si>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</si>
  <si>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</si>
  <si>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</si>
  <si>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</si>
  <si>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</si>
  <si>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</si>
  <si>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</si>
  <si>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</si>
  <si>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</si>
  <si>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</si>
  <si>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</si>
  <si>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</si>
  <si>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</si>
  <si>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</si>
  <si>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</si>
  <si>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</si>
  <si>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</si>
  <si>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</si>
  <si>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</si>
  <si>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</si>
  <si>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</si>
  <si>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</si>
  <si>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</si>
  <si>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</si>
  <si>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</si>
  <si>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</si>
  <si>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</si>
  <si>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</si>
  <si>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</si>
  <si>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</si>
  <si>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</si>
  <si>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</si>
  <si>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</si>
  <si>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</si>
  <si>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</si>
  <si>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</si>
  <si>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</si>
  <si>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</si>
  <si>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</si>
  <si>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</si>
  <si>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</si>
  <si>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</si>
  <si>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</si>
  <si>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</si>
  <si>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</si>
  <si>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</si>
  <si>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</si>
  <si>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</si>
  <si>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</si>
  <si>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</si>
  <si>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</si>
  <si>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</si>
  <si>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</si>
  <si>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</si>
  <si>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</si>
  <si>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</si>
  <si>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</si>
  <si>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</si>
  <si>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</si>
  <si>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</si>
  <si>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</si>
  <si>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</si>
  <si>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</si>
  <si>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</si>
  <si>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</si>
  <si>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</si>
  <si>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</si>
  <si>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</si>
  <si>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</si>
  <si>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</si>
  <si>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</si>
  <si>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</si>
  <si>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</si>
  <si>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</si>
  <si>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</si>
  <si>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</si>
  <si>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</si>
  <si>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</si>
  <si>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</si>
  <si>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</si>
  <si>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</si>
  <si>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</si>
  <si>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</si>
  <si>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</si>
  <si>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</si>
  <si>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</si>
  <si>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</si>
  <si>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</si>
  <si>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</si>
  <si>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</si>
  <si>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</si>
  <si>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</si>
  <si>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</si>
  <si>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</si>
  <si>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</si>
  <si>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</si>
  <si>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</si>
  <si>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</si>
  <si>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</si>
  <si>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</si>
  <si>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</si>
  <si>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</si>
  <si>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</si>
  <si>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</si>
  <si>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</si>
  <si>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</si>
  <si>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</si>
  <si>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</si>
  <si>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</si>
  <si>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</si>
  <si>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</si>
  <si>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</si>
  <si>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</si>
  <si>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</si>
  <si>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</si>
  <si>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</si>
  <si>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</si>
  <si>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</si>
  <si>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</si>
  <si>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</si>
  <si>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</si>
  <si>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</si>
  <si>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</si>
  <si>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</si>
  <si>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</si>
  <si>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</si>
  <si>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</si>
  <si>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</si>
  <si>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</si>
  <si>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</si>
  <si>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</si>
  <si>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</si>
  <si>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</si>
  <si>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</si>
  <si>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</si>
  <si>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</si>
  <si>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</si>
  <si>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</si>
  <si>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</si>
  <si>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</si>
  <si>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</si>
  <si>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</si>
  <si>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</si>
  <si>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</si>
  <si>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</si>
  <si>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</si>
  <si>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</si>
  <si>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</si>
  <si>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</si>
  <si>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</si>
  <si>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</si>
  <si>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</si>
  <si>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</si>
  <si>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</si>
  <si>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</si>
  <si>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</si>
  <si>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</si>
  <si>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</si>
  <si>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</si>
  <si>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</si>
  <si>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</si>
  <si>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</si>
  <si>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</si>
  <si>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</si>
  <si>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</si>
  <si>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</si>
  <si>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</si>
  <si>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</si>
  <si>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</si>
  <si>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</si>
  <si>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</si>
  <si>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</si>
  <si>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</si>
  <si>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</si>
  <si>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</si>
  <si>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</si>
  <si>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</si>
  <si>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</si>
  <si>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</si>
  <si>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</si>
  <si>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</si>
  <si>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</si>
  <si>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</si>
  <si>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</si>
  <si>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</si>
  <si>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</si>
  <si>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</si>
  <si>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</si>
  <si>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</si>
  <si>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</si>
  <si>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</si>
  <si>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</si>
  <si>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</si>
  <si>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</si>
  <si>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</si>
  <si>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</si>
  <si>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</si>
  <si>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</si>
  <si>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</si>
  <si>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</si>
  <si>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</si>
  <si>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</si>
  <si>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</si>
  <si>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</si>
  <si>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</si>
  <si>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</si>
  <si>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</si>
  <si>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</si>
  <si>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</si>
  <si>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</si>
  <si>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</si>
  <si>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</si>
  <si>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</si>
  <si>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</si>
  <si>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</si>
  <si>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</si>
  <si>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</si>
  <si>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</si>
  <si>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</si>
  <si>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</si>
  <si>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</si>
  <si>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</si>
  <si>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</si>
  <si>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</si>
  <si>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</si>
  <si>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</si>
  <si>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</si>
  <si>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</si>
  <si>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</si>
  <si>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</si>
  <si>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</si>
  <si>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</si>
  <si>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</si>
  <si>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</si>
  <si>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</si>
  <si>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</si>
  <si>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</si>
  <si>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</si>
  <si>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</si>
  <si>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</si>
  <si>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</si>
  <si>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</si>
  <si>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</si>
  <si>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</si>
  <si>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</si>
  <si>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</si>
  <si>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</si>
  <si>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</si>
  <si>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</si>
  <si>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</si>
  <si>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</si>
  <si>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</si>
  <si>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</si>
  <si>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</si>
  <si>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</si>
  <si>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</si>
  <si>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</si>
  <si>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</si>
  <si>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</si>
  <si>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</si>
  <si>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</si>
  <si>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</si>
  <si>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</si>
  <si>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</si>
  <si>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</si>
  <si>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</si>
  <si>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</si>
  <si>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</si>
  <si>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</si>
  <si>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</si>
  <si>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</si>
  <si>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</si>
  <si>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</si>
  <si>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</si>
  <si>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</si>
  <si>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</si>
  <si>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</si>
  <si>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</si>
  <si>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</si>
  <si>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</si>
  <si>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</si>
  <si>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</si>
  <si>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</si>
  <si>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</si>
  <si>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</si>
  <si>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</si>
  <si>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</si>
  <si>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</si>
  <si>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</si>
  <si>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</si>
  <si>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</si>
  <si>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</si>
  <si>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</si>
  <si>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</si>
  <si>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</si>
  <si>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</si>
  <si>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</si>
  <si>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</si>
  <si>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</si>
  <si>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</si>
  <si>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</si>
  <si>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</si>
  <si>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</si>
  <si>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</si>
  <si>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</si>
  <si>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</si>
  <si>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</si>
  <si>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</si>
  <si>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</si>
  <si>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</si>
  <si>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</si>
  <si>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</si>
  <si>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</si>
  <si>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</si>
  <si>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</si>
  <si>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</si>
  <si>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</si>
  <si>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</si>
  <si>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</si>
  <si>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</si>
  <si>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</si>
  <si>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</si>
  <si>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</si>
  <si>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</si>
  <si>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</si>
  <si>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</si>
  <si>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</si>
  <si>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</si>
  <si>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</si>
  <si>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</si>
  <si>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</si>
  <si>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</si>
  <si>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</si>
  <si>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</si>
  <si>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</si>
  <si>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</si>
  <si>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</si>
  <si>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</si>
  <si>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</si>
  <si>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</si>
  <si>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</si>
  <si>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</si>
  <si>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</si>
  <si>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</si>
  <si>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</si>
  <si>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</si>
  <si>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</si>
  <si>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</si>
  <si>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</si>
  <si>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</si>
  <si>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</si>
  <si>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</si>
  <si>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</si>
  <si>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</si>
  <si>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</si>
  <si>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</si>
  <si>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</si>
  <si>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</si>
  <si>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</si>
  <si>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</si>
  <si>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</si>
  <si>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</si>
  <si>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</si>
  <si>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</si>
  <si>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</si>
  <si>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</si>
  <si>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</si>
  <si>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</si>
  <si>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</si>
  <si>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</si>
  <si>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</si>
  <si>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</si>
  <si>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</si>
  <si>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</si>
  <si>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</si>
  <si>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</si>
  <si>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</si>
  <si>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</si>
  <si>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</si>
  <si>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</si>
  <si>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</si>
  <si>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</si>
  <si>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</si>
  <si>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</si>
  <si>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</si>
  <si>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</si>
  <si>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</si>
  <si>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</si>
  <si>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</si>
  <si>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</si>
  <si>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</si>
  <si>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</si>
  <si>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</si>
  <si>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</si>
  <si>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</si>
  <si>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</si>
  <si>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</si>
  <si>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</si>
  <si>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</si>
  <si>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</si>
  <si>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</si>
  <si>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</si>
  <si>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</si>
  <si>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</si>
  <si>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</si>
  <si>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</si>
  <si>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</si>
  <si>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</si>
  <si>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</si>
  <si>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</si>
  <si>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</si>
  <si>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</si>
  <si>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</si>
  <si>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</si>
  <si>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</si>
  <si>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</si>
  <si>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</si>
  <si>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</si>
  <si>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</si>
  <si>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</si>
  <si>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</si>
  <si>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</si>
  <si>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</si>
  <si>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</si>
  <si>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</si>
  <si>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</si>
  <si>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</si>
  <si>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</si>
  <si>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</si>
  <si>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</si>
  <si>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</si>
  <si>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</si>
  <si>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</si>
  <si>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</si>
  <si>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</si>
  <si>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</si>
  <si>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</si>
  <si>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</si>
  <si>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</si>
  <si>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</si>
  <si>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</si>
  <si>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</si>
  <si>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</si>
  <si>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</si>
  <si>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</si>
  <si>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</si>
  <si>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</si>
  <si>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</si>
  <si>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</si>
  <si>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</si>
  <si>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</si>
  <si>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</si>
  <si>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</si>
  <si>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</si>
  <si>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</si>
  <si>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</si>
  <si>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</si>
  <si>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</si>
  <si>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</si>
  <si>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</si>
  <si>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</si>
  <si>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</si>
  <si>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</si>
  <si>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</si>
  <si>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</si>
  <si>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</si>
  <si>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</si>
  <si>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</si>
  <si>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</si>
  <si>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</si>
  <si>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</si>
  <si>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</si>
  <si>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</si>
  <si>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</si>
  <si>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</si>
  <si>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</si>
  <si>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</si>
  <si>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</si>
  <si>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</si>
  <si>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</si>
  <si>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</si>
  <si>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</si>
  <si>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</si>
  <si>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</si>
  <si>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</si>
  <si>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</si>
  <si>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</si>
  <si>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</si>
  <si>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</si>
  <si>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</si>
  <si>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</si>
  <si>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</si>
  <si>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</si>
  <si>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</si>
  <si>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</si>
  <si>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</si>
  <si>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</si>
  <si>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</si>
  <si>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</si>
  <si>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</si>
  <si>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</si>
  <si>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</si>
  <si>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</si>
  <si>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</si>
  <si>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</si>
  <si>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</si>
  <si>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</si>
  <si>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</si>
  <si>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</si>
  <si>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</si>
  <si>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</si>
  <si>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</si>
  <si>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</si>
  <si>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</si>
  <si>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</si>
  <si>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</si>
  <si>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</si>
  <si>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</si>
  <si>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</si>
  <si>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</si>
  <si>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</si>
  <si>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</si>
  <si>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</si>
  <si>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</si>
  <si>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</si>
  <si>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</si>
  <si>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</si>
  <si>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</si>
  <si>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</si>
  <si>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</si>
  <si>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</si>
  <si>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</si>
  <si>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</si>
  <si>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</si>
  <si>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</si>
  <si>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</si>
  <si>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</si>
  <si>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</si>
  <si>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</si>
  <si>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</si>
  <si>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</si>
  <si>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</si>
  <si>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</si>
  <si>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</si>
  <si>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</si>
  <si>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</si>
  <si>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</si>
  <si>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</si>
  <si>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</si>
  <si>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</si>
  <si>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</si>
  <si>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</si>
  <si>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</si>
  <si>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</si>
  <si>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</si>
  <si>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</si>
  <si>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</si>
  <si>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</si>
  <si>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</si>
  <si>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</si>
  <si>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</si>
  <si>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</si>
  <si>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</si>
  <si>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</si>
  <si>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</si>
  <si>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</si>
  <si>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</si>
  <si>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</si>
  <si>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</si>
  <si>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</si>
  <si>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</si>
  <si>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</si>
  <si>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</si>
  <si>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</si>
  <si>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</si>
  <si>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</si>
  <si>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</si>
  <si>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</si>
  <si>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</si>
  <si>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</si>
  <si>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</si>
  <si>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</si>
  <si>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</si>
  <si>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</si>
  <si>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</si>
  <si>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</si>
  <si>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</si>
  <si>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</si>
  <si>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</si>
  <si>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</si>
  <si>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</si>
  <si>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</si>
  <si>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</si>
  <si>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</si>
  <si>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</si>
  <si>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</si>
  <si>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</si>
  <si>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</si>
  <si>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</si>
  <si>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</si>
  <si>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</si>
  <si>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</si>
  <si>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</si>
  <si>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</si>
  <si>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</si>
  <si>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</si>
  <si>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</si>
  <si>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</si>
  <si>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</si>
  <si>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</si>
  <si>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</si>
  <si>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</si>
  <si>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</si>
  <si>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</si>
  <si>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</si>
  <si>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</si>
  <si>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</si>
  <si>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</si>
  <si>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</si>
  <si>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</si>
  <si>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</si>
  <si>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</si>
  <si>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</si>
  <si>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</si>
  <si>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</si>
  <si>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</si>
  <si>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</si>
  <si>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</si>
  <si>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</si>
  <si>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</si>
  <si>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</si>
  <si>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</si>
  <si>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</si>
  <si>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</si>
  <si>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</si>
  <si>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</si>
  <si>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</si>
  <si>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</si>
  <si>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</si>
  <si>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</si>
  <si>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</si>
  <si>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</si>
  <si>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</si>
  <si>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</si>
  <si>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</si>
  <si>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</si>
  <si>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</si>
  <si>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</si>
  <si>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</si>
  <si>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</si>
  <si>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</si>
  <si>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</si>
  <si>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</si>
  <si>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</si>
  <si>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</si>
  <si>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</si>
  <si>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</si>
  <si>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</si>
  <si>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</si>
  <si>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</si>
  <si>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</si>
  <si>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</si>
  <si>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</si>
  <si>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</si>
  <si>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</si>
  <si>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</si>
  <si>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</si>
  <si>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</si>
  <si>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</si>
  <si>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</si>
  <si>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</si>
  <si>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</si>
  <si>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</si>
  <si>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</si>
  <si>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</si>
  <si>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</si>
  <si>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</si>
  <si>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</si>
  <si>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</si>
  <si>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</si>
  <si>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</si>
  <si>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</si>
  <si>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</si>
  <si>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</si>
  <si>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</si>
  <si>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</si>
  <si>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</si>
  <si>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</si>
  <si>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</si>
  <si>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</si>
  <si>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</si>
  <si>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</si>
  <si>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</si>
  <si>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</si>
  <si>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</si>
  <si>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</si>
  <si>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</si>
  <si>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</si>
  <si>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</si>
  <si>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</si>
  <si>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</si>
  <si>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</si>
  <si>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</si>
  <si>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</si>
  <si>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</si>
  <si>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</si>
  <si>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</si>
  <si>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</si>
  <si>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</si>
  <si>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</si>
  <si>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</si>
  <si>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</si>
  <si>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</si>
  <si>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</si>
  <si>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</si>
  <si>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</si>
  <si>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</si>
  <si>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</si>
  <si>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</si>
  <si>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</si>
  <si>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</si>
  <si>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</si>
  <si>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</si>
  <si>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</si>
  <si>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</si>
  <si>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</si>
  <si>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</si>
  <si>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</si>
  <si>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</si>
  <si>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</si>
  <si>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</si>
  <si>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</si>
  <si>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</si>
  <si>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</si>
  <si>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</si>
  <si>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</si>
  <si>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</si>
  <si>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</si>
  <si>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</si>
  <si>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</si>
  <si>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</si>
  <si>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</si>
  <si>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</si>
  <si>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</si>
  <si>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</si>
  <si>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</si>
  <si>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</si>
  <si>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</si>
  <si>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</si>
  <si>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</si>
  <si>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</si>
  <si>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</si>
  <si>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</si>
  <si>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</si>
  <si>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</si>
  <si>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</si>
  <si>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</si>
  <si>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</si>
  <si>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</si>
  <si>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</si>
  <si>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</si>
  <si>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</si>
  <si>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</si>
  <si>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</si>
  <si>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</si>
  <si>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</si>
  <si>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</si>
  <si>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</si>
  <si>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</si>
  <si>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</si>
  <si>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</si>
  <si>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</si>
  <si>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</si>
  <si>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</si>
  <si>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</si>
  <si>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</si>
  <si>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</si>
  <si>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</si>
  <si>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</si>
  <si>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</si>
  <si>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</si>
  <si>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</si>
  <si>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</si>
  <si>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</si>
  <si>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</si>
  <si>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</si>
  <si>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</si>
  <si>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</si>
  <si>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</si>
  <si>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</si>
  <si>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</si>
  <si>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</si>
  <si>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</si>
  <si>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</si>
  <si>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</si>
  <si>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</si>
  <si>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</si>
  <si>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</si>
  <si>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</si>
  <si>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</si>
  <si>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</si>
  <si>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</si>
  <si>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</si>
  <si>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</si>
  <si>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</si>
  <si>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</si>
  <si>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</si>
  <si>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</si>
  <si>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</si>
  <si>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</si>
  <si>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</si>
  <si>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</si>
  <si>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</si>
  <si>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</si>
  <si>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</si>
  <si>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</si>
  <si>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</si>
  <si>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</si>
  <si>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</si>
  <si>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</si>
  <si>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</si>
  <si>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</si>
  <si>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</si>
  <si>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</si>
  <si>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</si>
  <si>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</si>
  <si>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</si>
  <si>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</si>
  <si>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</si>
  <si>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</si>
  <si>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</si>
  <si>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</si>
  <si>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</si>
  <si>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</si>
  <si>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</si>
  <si>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</si>
  <si>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</si>
  <si>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</si>
  <si>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</si>
  <si>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</si>
  <si>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</si>
  <si>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</si>
  <si>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</si>
  <si>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</si>
  <si>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</si>
  <si>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</si>
  <si>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</si>
  <si>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</si>
  <si>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</si>
  <si>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</si>
  <si>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</si>
  <si>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</si>
  <si>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</si>
  <si>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</si>
  <si>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</si>
  <si>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</si>
  <si>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</si>
  <si>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</si>
  <si>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</si>
  <si>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</si>
  <si>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</si>
  <si>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</si>
  <si>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</si>
  <si>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</si>
  <si>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</si>
  <si>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</si>
  <si>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</si>
  <si>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</si>
  <si>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</si>
  <si>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</si>
  <si>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</si>
  <si>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</si>
  <si>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</si>
  <si>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</si>
  <si>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</si>
  <si>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</si>
  <si>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</si>
  <si>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</si>
  <si>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</si>
  <si>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</si>
  <si>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</si>
  <si>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</si>
  <si>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</si>
  <si>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</si>
  <si>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</si>
  <si>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</si>
  <si>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</si>
  <si>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</si>
  <si>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</si>
  <si>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</si>
  <si>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</si>
  <si>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</si>
  <si>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</si>
  <si>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</si>
  <si>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</si>
  <si>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</si>
  <si>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</si>
  <si>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</si>
  <si>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</si>
  <si>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</si>
  <si>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</si>
  <si>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</si>
  <si>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</si>
  <si>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</si>
  <si>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</si>
  <si>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</si>
  <si>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</si>
  <si>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</si>
  <si>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</si>
  <si>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</si>
  <si>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</si>
  <si>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</si>
  <si>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</si>
  <si>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</si>
  <si>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</si>
  <si>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</si>
  <si>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</si>
  <si>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</si>
  <si>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</si>
  <si>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</si>
  <si>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</si>
  <si>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</si>
  <si>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</si>
  <si>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</si>
  <si>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</si>
  <si>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</si>
  <si>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</si>
  <si>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</si>
  <si>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</si>
  <si>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</si>
  <si>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</si>
  <si>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</si>
  <si>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</si>
  <si>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</si>
  <si>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</si>
  <si>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</si>
  <si>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</si>
  <si>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</si>
  <si>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</si>
  <si>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</si>
  <si>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</si>
  <si>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</si>
  <si>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</si>
  <si>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</si>
  <si>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</si>
  <si>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</si>
  <si>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</si>
  <si>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</si>
  <si>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</si>
  <si>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</si>
  <si>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</si>
  <si>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</si>
  <si>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</si>
  <si>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</si>
  <si>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</si>
  <si>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</si>
  <si>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</si>
  <si>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</si>
  <si>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</si>
  <si>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</si>
  <si>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</si>
  <si>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</si>
  <si>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</si>
  <si>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</si>
  <si>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</si>
  <si>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</si>
  <si>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</si>
  <si>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</si>
  <si>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</si>
  <si>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</si>
  <si>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</si>
  <si>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</si>
  <si>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</si>
  <si>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</si>
  <si>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</si>
  <si>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</si>
  <si>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</si>
  <si>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</si>
  <si>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</si>
  <si>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</si>
  <si>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</si>
  <si>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</si>
  <si>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</si>
  <si>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</si>
  <si>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</si>
  <si>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</si>
  <si>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</si>
  <si>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</si>
  <si>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</si>
  <si>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</si>
  <si>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</si>
  <si>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</si>
  <si>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</si>
  <si>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</si>
  <si>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</si>
  <si>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</si>
  <si>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</si>
  <si>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</si>
  <si>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</si>
  <si>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</si>
  <si>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</si>
  <si>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</si>
  <si>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</si>
  <si>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</si>
  <si>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</si>
  <si>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</si>
  <si>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</si>
  <si>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</si>
  <si>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</si>
  <si>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</si>
  <si>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</si>
  <si>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</si>
  <si>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</si>
  <si>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</si>
  <si>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</si>
  <si>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</si>
  <si>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</si>
  <si>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</si>
  <si>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</si>
  <si>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</si>
  <si>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</si>
  <si>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</si>
  <si>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</si>
  <si>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</si>
  <si>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</si>
  <si>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</si>
  <si>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</si>
  <si>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</si>
  <si>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</si>
  <si>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</si>
  <si>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</si>
  <si>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</si>
  <si>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</si>
  <si>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</si>
  <si>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</si>
  <si>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</si>
  <si>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</si>
  <si>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</si>
  <si>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</si>
  <si>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</si>
  <si>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</si>
  <si>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</si>
  <si>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</si>
  <si>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</si>
  <si>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</si>
  <si>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</si>
  <si>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</si>
  <si>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</si>
  <si>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</si>
  <si>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</si>
  <si>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</si>
  <si>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</si>
  <si>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</si>
  <si>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</si>
  <si>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</si>
  <si>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</si>
  <si>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</si>
  <si>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</si>
  <si>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</si>
  <si>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</si>
  <si>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</si>
  <si>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</si>
  <si>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</si>
  <si>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</si>
  <si>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</si>
  <si>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</si>
  <si>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</si>
  <si>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</si>
  <si>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</si>
  <si>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</si>
  <si>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</si>
  <si>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</si>
  <si>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</si>
  <si>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</si>
  <si>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</si>
  <si>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</si>
  <si>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</si>
  <si>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</si>
  <si>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</si>
  <si>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</si>
  <si>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</si>
  <si>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</si>
  <si>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</si>
  <si>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</si>
  <si>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</si>
  <si>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</si>
  <si>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</si>
  <si>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</si>
  <si>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</si>
  <si>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</si>
  <si>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</si>
  <si>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</si>
  <si>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</si>
  <si>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</si>
  <si>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</si>
  <si>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</si>
  <si>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</si>
  <si>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</si>
  <si>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</si>
  <si>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</si>
  <si>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</si>
  <si>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</si>
  <si>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</si>
  <si>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</si>
  <si>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</si>
  <si>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</si>
  <si>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</si>
  <si>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</si>
  <si>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</si>
  <si>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</si>
  <si>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</si>
  <si>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</si>
  <si>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</si>
  <si>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</si>
  <si>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</si>
  <si>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</si>
  <si>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</si>
  <si>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</si>
  <si>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</si>
  <si>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</si>
  <si>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</si>
  <si>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</si>
  <si>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</si>
  <si>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</si>
  <si>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</si>
  <si>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</si>
  <si>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</si>
  <si>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</si>
  <si>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</si>
  <si>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</si>
  <si>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</si>
  <si>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</si>
  <si>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</si>
  <si>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</si>
  <si>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</si>
  <si>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</si>
  <si>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</si>
  <si>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</si>
  <si>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</si>
  <si>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</si>
  <si>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</si>
  <si>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</si>
  <si>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</si>
  <si>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</si>
  <si>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</si>
  <si>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</si>
  <si>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</si>
  <si>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</si>
  <si>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</si>
  <si>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</si>
  <si>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</si>
  <si>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</si>
  <si>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</si>
  <si>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</si>
  <si>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</si>
  <si>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</si>
  <si>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</si>
  <si>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</si>
  <si>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</si>
  <si>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</si>
  <si>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</si>
  <si>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</si>
  <si>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</si>
  <si>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</si>
  <si>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</si>
  <si>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</si>
  <si>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</si>
  <si>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</si>
  <si>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</si>
  <si>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</si>
  <si>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</si>
  <si>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</si>
  <si>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</si>
  <si>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</si>
  <si>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</si>
  <si>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</si>
  <si>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</si>
  <si>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</si>
  <si>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</si>
  <si>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</si>
  <si>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</si>
  <si>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</si>
  <si>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</si>
  <si>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</si>
  <si>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</si>
  <si>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</si>
  <si>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</si>
  <si>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</si>
  <si>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</si>
  <si>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</si>
  <si>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</si>
  <si>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</si>
  <si>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</si>
  <si>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</si>
  <si>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</si>
  <si>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</si>
  <si>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</si>
  <si>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</si>
  <si>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</si>
  <si>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</si>
  <si>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</si>
  <si>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</si>
  <si>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</si>
  <si>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</si>
  <si>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</si>
  <si>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</si>
  <si>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</si>
  <si>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</si>
  <si>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</si>
  <si>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</si>
  <si>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</si>
  <si>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</si>
  <si>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</si>
  <si>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</si>
  <si>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</si>
  <si>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</si>
  <si>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</si>
  <si>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</si>
  <si>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</si>
  <si>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</si>
  <si>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</si>
  <si>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</si>
  <si>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</si>
  <si>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</si>
  <si>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</si>
  <si>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</si>
  <si>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</si>
  <si>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</si>
  <si>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</si>
  <si>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</si>
  <si>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</si>
  <si>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</si>
  <si>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</si>
  <si>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</si>
  <si>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</si>
  <si>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</si>
  <si>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</si>
  <si>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</si>
  <si>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</si>
  <si>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</si>
  <si>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</si>
  <si>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</si>
  <si>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</si>
  <si>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</si>
  <si>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</si>
  <si>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</si>
  <si>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</si>
  <si>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</si>
  <si>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</si>
  <si>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</si>
  <si>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</si>
  <si>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</si>
  <si>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</si>
  <si>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</si>
  <si>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</si>
  <si>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</si>
  <si>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</si>
  <si>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</si>
  <si>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</si>
  <si>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</si>
  <si>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</si>
  <si>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</si>
  <si>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</si>
  <si>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</si>
  <si>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</si>
  <si>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</si>
  <si>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</si>
  <si>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</si>
  <si>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</si>
  <si>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</si>
  <si>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</si>
  <si>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</si>
  <si>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</si>
  <si>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</si>
  <si>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</si>
  <si>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</si>
  <si>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</si>
  <si>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</si>
  <si>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</si>
  <si>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</si>
  <si>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</si>
  <si>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</si>
  <si>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</si>
  <si>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</si>
  <si>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</si>
  <si>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</si>
  <si>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</si>
  <si>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</si>
  <si>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</si>
  <si>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</si>
  <si>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</si>
  <si>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</si>
  <si>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</si>
  <si>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</si>
  <si>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</si>
  <si>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</si>
  <si>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</si>
  <si>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</si>
  <si>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</si>
  <si>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</si>
  <si>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</si>
  <si>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</si>
  <si>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</si>
  <si>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</si>
  <si>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</si>
  <si>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</si>
  <si>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</si>
  <si>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</si>
  <si>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</si>
  <si>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</si>
  <si>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</si>
  <si>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</si>
  <si>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</si>
  <si>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</si>
  <si>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</si>
  <si>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</si>
  <si>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</si>
  <si>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</si>
  <si>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</si>
  <si>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</si>
  <si>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</si>
  <si>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</si>
  <si>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</si>
  <si>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</si>
  <si>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</si>
  <si>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</si>
  <si>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</si>
  <si>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</si>
  <si>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</si>
  <si>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</si>
  <si>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</si>
  <si>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</si>
  <si>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</si>
  <si>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</si>
  <si>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</si>
  <si>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</si>
  <si>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</si>
  <si>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</si>
  <si>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</si>
  <si>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</si>
  <si>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</si>
  <si>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</si>
  <si>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</si>
  <si>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</si>
  <si>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</si>
  <si>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</si>
  <si>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</si>
  <si>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</si>
  <si>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</si>
  <si>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</si>
  <si>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</si>
  <si>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</si>
  <si>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</si>
  <si>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</si>
  <si>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</si>
  <si>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</si>
  <si>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</si>
  <si>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</si>
  <si>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</si>
  <si>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</si>
  <si>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</si>
  <si>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</si>
  <si>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</si>
  <si>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</si>
  <si>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</si>
  <si>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</si>
  <si>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</si>
  <si>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</si>
  <si>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</si>
  <si>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</si>
  <si>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</si>
  <si>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</si>
  <si>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</si>
  <si>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</si>
  <si>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</si>
  <si>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</si>
  <si>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</si>
  <si>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</si>
  <si>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</si>
  <si>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</si>
  <si>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</si>
  <si>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</si>
  <si>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</si>
  <si>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</si>
  <si>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</si>
  <si>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</si>
  <si>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</si>
  <si>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</si>
  <si>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</si>
  <si>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</si>
  <si>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</si>
  <si>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</si>
  <si>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</si>
  <si>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</si>
  <si>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</si>
  <si>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</si>
  <si>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</si>
  <si>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</si>
  <si>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</si>
  <si>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</si>
  <si>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</si>
  <si>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</si>
  <si>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</si>
  <si>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</si>
  <si>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</si>
  <si>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</si>
  <si>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</si>
  <si>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</si>
  <si>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</si>
  <si>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</si>
  <si>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</si>
  <si>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</si>
  <si>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</si>
  <si>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</si>
  <si>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</si>
  <si>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</si>
  <si>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</si>
  <si>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</si>
  <si>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</si>
  <si>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</si>
  <si>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</si>
  <si>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</si>
  <si>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</si>
  <si>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</si>
  <si>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</si>
  <si>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</si>
  <si>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</si>
  <si>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</si>
  <si>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</si>
  <si>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</si>
  <si>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</si>
  <si>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</si>
  <si>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</si>
  <si>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</si>
  <si>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</si>
  <si>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</si>
  <si>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</si>
  <si>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</si>
  <si>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</si>
  <si>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</si>
  <si>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</si>
  <si>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</si>
  <si>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</si>
  <si>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</si>
  <si>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</si>
  <si>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</si>
  <si>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</si>
  <si>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</si>
  <si>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</si>
  <si>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</si>
  <si>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</si>
  <si>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</si>
  <si>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</si>
  <si>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</si>
  <si>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</si>
  <si>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</si>
  <si>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</si>
  <si>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</si>
  <si>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</si>
  <si>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</si>
  <si>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</si>
  <si>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</si>
  <si>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</si>
  <si>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</si>
  <si>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</si>
  <si>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</si>
  <si>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</si>
  <si>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</si>
  <si>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</si>
  <si>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</si>
  <si>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</si>
  <si>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</si>
  <si>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</si>
  <si>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</si>
  <si>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</si>
  <si>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</si>
  <si>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</si>
  <si>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</si>
  <si>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</si>
  <si>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</si>
  <si>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</si>
  <si>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</si>
  <si>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</si>
  <si>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</si>
  <si>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</si>
  <si>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</si>
  <si>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</si>
  <si>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</si>
  <si>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</si>
  <si>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</si>
  <si>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</si>
  <si>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</si>
  <si>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</si>
  <si>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</si>
  <si>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</si>
  <si>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</si>
  <si>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</si>
  <si>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</si>
  <si>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</si>
  <si>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</si>
  <si>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</si>
  <si>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</si>
  <si>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</si>
  <si>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</si>
  <si>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</si>
  <si>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</si>
  <si>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</si>
  <si>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</si>
  <si>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</si>
  <si>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</si>
  <si>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</si>
  <si>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</si>
  <si>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</si>
  <si>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</si>
  <si>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</si>
  <si>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</si>
  <si>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</si>
  <si>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</si>
  <si>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</si>
  <si>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</si>
  <si>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</si>
  <si>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</si>
  <si>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</si>
  <si>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</si>
  <si>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</si>
  <si>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</si>
  <si>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</si>
  <si>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</si>
  <si>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</si>
  <si>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</si>
  <si>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</si>
  <si>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</si>
  <si>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</si>
  <si>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</si>
  <si>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</si>
  <si>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</si>
  <si>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</si>
  <si>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</si>
  <si>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</si>
  <si>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</si>
  <si>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</si>
  <si>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</si>
  <si>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</si>
  <si>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</si>
  <si>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</si>
  <si>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</si>
  <si>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</si>
  <si>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</si>
  <si>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</si>
  <si>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</si>
  <si>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</si>
  <si>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</si>
  <si>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</si>
  <si>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</si>
  <si>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</si>
  <si>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</si>
  <si>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</si>
  <si>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</si>
  <si>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</si>
  <si>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</si>
  <si>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</si>
  <si>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</si>
  <si>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</si>
  <si>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</si>
  <si>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</si>
  <si>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</si>
  <si>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</si>
  <si>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</si>
  <si>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</si>
  <si>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</si>
  <si>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</si>
  <si>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</si>
  <si>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</si>
  <si>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</si>
  <si>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</si>
  <si>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</si>
  <si>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</si>
  <si>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</si>
  <si>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</si>
  <si>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</si>
  <si>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</si>
  <si>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</si>
  <si>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</si>
  <si>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</si>
  <si>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</si>
  <si>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</si>
  <si>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</si>
  <si>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</si>
  <si>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</si>
  <si>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</si>
  <si>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</si>
  <si>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</si>
  <si>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</si>
  <si>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</si>
  <si>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</si>
  <si>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</si>
  <si>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</si>
  <si>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</si>
  <si>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</si>
  <si>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</si>
  <si>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</si>
  <si>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</si>
  <si>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</si>
  <si>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</si>
  <si>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</si>
  <si>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</si>
  <si>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</si>
  <si>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</si>
  <si>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</si>
  <si>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</si>
  <si>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</si>
  <si>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</si>
  <si>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</si>
  <si>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</si>
  <si>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</si>
  <si>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</si>
  <si>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</si>
  <si>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</si>
  <si>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</si>
  <si>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</si>
  <si>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</si>
  <si>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</si>
  <si>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</si>
  <si>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</si>
  <si>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</si>
  <si>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</si>
  <si>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</si>
  <si>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</si>
  <si>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</si>
  <si>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</si>
  <si>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</si>
  <si>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</si>
  <si>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</si>
  <si>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</si>
  <si>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</si>
  <si>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</si>
  <si>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</si>
  <si>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</si>
  <si>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</si>
  <si>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</si>
  <si>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</si>
  <si>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</si>
  <si>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</si>
  <si>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</si>
  <si>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</si>
  <si>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</si>
  <si>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</si>
  <si>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</si>
  <si>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</si>
  <si>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</si>
  <si>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</si>
  <si>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</si>
  <si>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</si>
  <si>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</si>
  <si>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</si>
  <si>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</si>
  <si>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</si>
  <si>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</si>
  <si>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</si>
  <si>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</si>
  <si>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</si>
  <si>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</si>
  <si>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</si>
  <si>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</si>
  <si>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</si>
  <si>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</si>
  <si>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</si>
  <si>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</si>
  <si>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</si>
  <si>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</si>
  <si>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</si>
  <si>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</si>
  <si>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</si>
  <si>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</si>
  <si>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</si>
  <si>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</si>
  <si>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</si>
  <si>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</si>
  <si>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</si>
  <si>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</si>
  <si>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</si>
  <si>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</si>
  <si>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</si>
  <si>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</si>
  <si>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</si>
  <si>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</si>
  <si>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</si>
  <si>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</si>
  <si>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</si>
  <si>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</si>
  <si>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</si>
  <si>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</si>
  <si>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</si>
  <si>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</si>
  <si>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</si>
  <si>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</si>
  <si>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</si>
  <si>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</si>
  <si>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</si>
  <si>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</si>
  <si>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</si>
  <si>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</si>
  <si>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</si>
  <si>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</si>
  <si>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</si>
  <si>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</si>
  <si>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</si>
  <si>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</si>
  <si>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</si>
  <si>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</si>
  <si>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</si>
  <si>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</si>
  <si>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</si>
  <si>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</si>
  <si>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</si>
  <si>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</si>
  <si>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</si>
  <si>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</si>
  <si>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</si>
  <si>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</si>
  <si>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</si>
  <si>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</si>
  <si>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</si>
  <si>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</si>
  <si>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</si>
  <si>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</si>
  <si>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</si>
  <si>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</si>
  <si>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</si>
  <si>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</si>
  <si>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</si>
  <si>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</si>
  <si>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</si>
  <si>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</si>
  <si>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</si>
  <si>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</si>
  <si>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</si>
  <si>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</si>
  <si>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</si>
  <si>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</si>
  <si>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</si>
  <si>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</si>
  <si>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</si>
  <si>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</si>
  <si>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</si>
  <si>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</si>
  <si>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</si>
  <si>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</si>
  <si>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</si>
  <si>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</si>
  <si>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</si>
  <si>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</si>
  <si>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</si>
  <si>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</si>
  <si>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</si>
  <si>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</si>
  <si>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</si>
  <si>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</si>
  <si>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</si>
  <si>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</si>
  <si>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</si>
  <si>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</si>
  <si>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</si>
  <si>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</si>
  <si>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</si>
  <si>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</si>
  <si>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</si>
  <si>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</si>
  <si>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</si>
  <si>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</si>
  <si>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</si>
  <si>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</si>
  <si>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</si>
  <si>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</si>
  <si>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</si>
  <si>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</si>
  <si>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</si>
  <si>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</si>
  <si>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</si>
  <si>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</si>
  <si>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</si>
  <si>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</si>
  <si>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</si>
  <si>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</si>
  <si>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</si>
  <si>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</si>
  <si>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</si>
  <si>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</si>
  <si>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</si>
  <si>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</si>
  <si>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</si>
  <si>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</si>
  <si>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</si>
  <si>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</si>
  <si>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</si>
  <si>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</si>
  <si>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</si>
  <si>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</si>
  <si>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</si>
  <si>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</si>
  <si>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</si>
  <si>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</si>
  <si>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</si>
  <si>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</si>
  <si>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</si>
  <si>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</si>
  <si>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</si>
  <si>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</si>
  <si>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</si>
  <si>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</si>
  <si>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</si>
  <si>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</si>
  <si>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</si>
  <si>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</si>
  <si>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</si>
  <si>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</si>
  <si>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</si>
  <si>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</si>
  <si>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</si>
  <si>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</si>
  <si>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</si>
  <si>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</si>
  <si>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</si>
  <si>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</si>
  <si>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</si>
  <si>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</si>
  <si>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</si>
  <si>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</si>
  <si>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</si>
  <si>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</si>
  <si>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</si>
  <si>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</si>
  <si>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</si>
  <si>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</si>
  <si>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</si>
  <si>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</si>
  <si>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</si>
  <si>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</si>
  <si>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</si>
  <si>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</si>
  <si>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</si>
  <si>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</si>
  <si>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</si>
  <si>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</si>
  <si>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</si>
  <si>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</si>
  <si>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</si>
  <si>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</si>
  <si>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</si>
  <si>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</si>
  <si>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</si>
  <si>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</si>
  <si>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</si>
  <si>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</si>
  <si>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</si>
  <si>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</si>
  <si>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</si>
  <si>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</si>
  <si>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</si>
  <si>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</si>
  <si>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</si>
  <si>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</si>
  <si>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</si>
  <si>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</si>
  <si>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</si>
  <si>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</si>
  <si>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</si>
  <si>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</si>
  <si>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</si>
  <si>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</si>
  <si>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</si>
  <si>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</si>
  <si>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</si>
  <si>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</si>
  <si>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</si>
  <si>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</si>
  <si>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</si>
  <si>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</si>
  <si>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</si>
  <si>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</si>
  <si>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</si>
  <si>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</si>
  <si>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</si>
  <si>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</si>
  <si>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</si>
  <si>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</si>
  <si>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</si>
  <si>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</si>
  <si>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</si>
  <si>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</si>
  <si>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</si>
  <si>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</si>
  <si>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</si>
  <si>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</si>
  <si>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</si>
  <si>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</si>
  <si>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</si>
  <si>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</si>
  <si>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</si>
  <si>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</si>
  <si>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</si>
  <si>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</si>
  <si>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</si>
  <si>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</si>
  <si>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</si>
  <si>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</si>
  <si>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</si>
  <si>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</si>
  <si>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</si>
  <si>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</si>
  <si>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</si>
  <si>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</si>
  <si>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</si>
  <si>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</si>
  <si>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</si>
  <si>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</si>
  <si>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</si>
  <si>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</si>
  <si>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</si>
  <si>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</si>
  <si>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</si>
  <si>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</si>
  <si>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</si>
  <si>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</si>
  <si>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</si>
  <si>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</si>
  <si>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</si>
  <si>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</si>
  <si>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</si>
  <si>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</si>
  <si>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</si>
  <si>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</si>
  <si>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</si>
  <si>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</si>
  <si>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</si>
  <si>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</si>
  <si>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</si>
  <si>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</si>
  <si>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</si>
  <si>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</si>
  <si>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</si>
  <si>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</si>
  <si>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</si>
  <si>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</si>
  <si>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</si>
  <si>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</si>
  <si>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</si>
  <si>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</si>
  <si>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</si>
  <si>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</si>
  <si>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</si>
  <si>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</si>
  <si>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</si>
  <si>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</si>
  <si>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</si>
  <si>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</si>
  <si>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</si>
  <si>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</si>
  <si>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</si>
  <si>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</si>
  <si>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</si>
  <si>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</si>
  <si>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</si>
  <si>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</si>
  <si>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</si>
  <si>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</si>
  <si>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</si>
  <si>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</si>
  <si>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</si>
  <si>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</si>
  <si>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</si>
  <si>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</si>
  <si>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</si>
  <si>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</si>
  <si>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</si>
  <si>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</si>
  <si>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</si>
  <si>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</si>
  <si>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</si>
  <si>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</si>
  <si>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</si>
  <si>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</si>
  <si>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</si>
  <si>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</si>
  <si>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</si>
  <si>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</si>
  <si>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</si>
  <si>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</si>
  <si>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</si>
  <si>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</si>
  <si>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</si>
  <si>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</si>
  <si>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</si>
  <si>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</si>
  <si>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</si>
  <si>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</si>
  <si>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</si>
  <si>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</si>
  <si>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</si>
  <si>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</si>
  <si>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</si>
  <si>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</si>
  <si>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</si>
  <si>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</si>
  <si>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</si>
  <si>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</si>
  <si>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</si>
  <si>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</si>
  <si>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</si>
  <si>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</si>
  <si>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</si>
  <si>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</si>
  <si>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</si>
  <si>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</si>
  <si>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</si>
  <si>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</si>
  <si>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</si>
  <si>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</si>
  <si>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</si>
  <si>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</si>
  <si>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</si>
  <si>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</si>
  <si>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</si>
  <si>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</si>
  <si>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</si>
  <si>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</si>
  <si>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</si>
  <si>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</si>
  <si>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</si>
  <si>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</si>
  <si>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</si>
  <si>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</si>
  <si>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</si>
  <si>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</si>
  <si>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</si>
  <si>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</si>
  <si>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</si>
  <si>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</si>
  <si>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</si>
  <si>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</si>
  <si>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</si>
  <si>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</si>
  <si>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</si>
  <si>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</si>
  <si>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</si>
  <si>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</si>
  <si>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</si>
  <si>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</si>
  <si>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</si>
  <si>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</si>
  <si>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</si>
  <si>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</si>
  <si>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</si>
  <si>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</si>
  <si>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</si>
  <si>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</si>
  <si>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</si>
  <si>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</si>
  <si>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</si>
  <si>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</si>
  <si>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</si>
  <si>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</si>
  <si>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</si>
  <si>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</si>
  <si>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</si>
  <si>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</si>
  <si>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</si>
  <si>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</si>
  <si>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</si>
  <si>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</si>
  <si>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</si>
  <si>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</si>
  <si>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</si>
  <si>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</si>
  <si>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</si>
  <si>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</si>
  <si>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</si>
  <si>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</si>
  <si>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</si>
  <si>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</si>
  <si>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</si>
  <si>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</si>
  <si>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</si>
  <si>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</si>
  <si>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</si>
  <si>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</si>
  <si>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</si>
  <si>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</si>
  <si>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</si>
  <si>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</si>
  <si>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</si>
  <si>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</si>
  <si>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</si>
  <si>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</si>
  <si>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</si>
  <si>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</si>
  <si>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</si>
  <si>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</si>
  <si>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</si>
  <si>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</si>
  <si>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</si>
  <si>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</si>
  <si>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</si>
  <si>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</si>
  <si>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</si>
  <si>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</si>
  <si>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</si>
  <si>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</si>
  <si>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</si>
  <si>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</si>
  <si>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</si>
  <si>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</si>
  <si>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</si>
  <si>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</si>
  <si>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</si>
  <si>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</si>
  <si>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</si>
  <si>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</si>
  <si>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</si>
  <si>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</si>
  <si>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</si>
  <si>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</si>
  <si>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</si>
  <si>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</si>
  <si>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</si>
  <si>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</si>
  <si>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</si>
  <si>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</si>
  <si>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</si>
  <si>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</si>
  <si>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</si>
  <si>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</si>
  <si>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</si>
  <si>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</si>
  <si>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</si>
  <si>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</si>
  <si>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</si>
  <si>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</si>
  <si>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</si>
  <si>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</si>
  <si>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</si>
  <si>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</si>
  <si>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</si>
  <si>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</si>
  <si>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</si>
  <si>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</si>
  <si>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</si>
  <si>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</si>
  <si>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</si>
  <si>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</si>
  <si>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</si>
  <si>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</si>
  <si>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</si>
  <si>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</si>
  <si>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</si>
  <si>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</si>
  <si>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</si>
  <si>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</si>
  <si>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</si>
  <si>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</si>
  <si>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</si>
  <si>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</si>
  <si>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</si>
  <si>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</si>
  <si>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</si>
  <si>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</si>
  <si>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</si>
  <si>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</si>
  <si>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</si>
  <si>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</si>
  <si>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</si>
  <si>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</si>
  <si>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</si>
  <si>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</si>
  <si>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</si>
  <si>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</si>
  <si>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</si>
  <si>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</si>
  <si>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</si>
  <si>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</si>
  <si>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</si>
  <si>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</si>
  <si>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</si>
  <si>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</si>
  <si>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</si>
  <si>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</si>
  <si>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</si>
  <si>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</si>
  <si>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</si>
  <si>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</si>
  <si>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</si>
  <si>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</si>
  <si>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</si>
  <si>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</si>
  <si>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</si>
  <si>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</si>
  <si>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</si>
  <si>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</si>
  <si>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</si>
  <si>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</si>
  <si>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</si>
  <si>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</si>
  <si>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</si>
  <si>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</si>
  <si>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</si>
  <si>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</si>
  <si>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</si>
  <si>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</si>
  <si>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</si>
  <si>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</si>
  <si>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</si>
  <si>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</si>
  <si>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</si>
  <si>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</si>
  <si>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</si>
  <si>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</si>
  <si>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</si>
  <si>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</si>
  <si>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</si>
  <si>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</si>
  <si>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</si>
  <si>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</si>
  <si>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</si>
  <si>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</si>
  <si>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</si>
  <si>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</si>
  <si>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</si>
  <si>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</si>
  <si>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</si>
  <si>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</si>
  <si>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</si>
  <si>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</si>
  <si>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</si>
  <si>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</si>
  <si>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</si>
  <si>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</si>
  <si>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</si>
  <si>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</si>
  <si>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</si>
  <si>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</si>
  <si>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</si>
  <si>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</si>
  <si>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</si>
  <si>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</si>
  <si>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</si>
  <si>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</si>
  <si>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</si>
  <si>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</si>
  <si>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</si>
  <si>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</si>
  <si>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</si>
  <si>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</si>
  <si>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</si>
  <si>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</si>
  <si>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</si>
  <si>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</si>
  <si>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</si>
  <si>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</si>
  <si>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</si>
  <si>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</si>
  <si>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</si>
  <si>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</si>
  <si>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</si>
  <si>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</si>
  <si>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</si>
  <si>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</si>
  <si>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</si>
  <si>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</si>
  <si>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</si>
  <si>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</si>
  <si>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</si>
  <si>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</si>
  <si>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</si>
  <si>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</si>
  <si>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</si>
  <si>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</si>
  <si>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</si>
  <si>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</si>
  <si>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</si>
  <si>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</si>
  <si>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</si>
  <si>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</si>
  <si>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</si>
  <si>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</si>
  <si>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</si>
  <si>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</si>
  <si>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</si>
  <si>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</si>
  <si>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</si>
  <si>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</si>
  <si>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</si>
  <si>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</si>
  <si>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</si>
  <si>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</si>
  <si>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</si>
  <si>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</si>
  <si>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</si>
  <si>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</si>
  <si>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</si>
  <si>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</si>
  <si>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</si>
  <si>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</si>
  <si>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</si>
  <si>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</si>
  <si>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</si>
  <si>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</si>
  <si>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</si>
  <si>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</si>
  <si>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</si>
  <si>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</si>
  <si>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</si>
  <si>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</si>
  <si>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</si>
  <si>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</si>
  <si>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</si>
  <si>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</si>
  <si>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</si>
  <si>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</si>
  <si>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</si>
  <si>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</si>
  <si>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</si>
  <si>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</si>
  <si>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</si>
  <si>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</si>
  <si>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</si>
  <si>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</si>
  <si>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</si>
  <si>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</si>
  <si>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</si>
  <si>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</si>
  <si>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</si>
  <si>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</si>
  <si>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</si>
  <si>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</si>
  <si>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</si>
  <si>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</si>
  <si>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</si>
  <si>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</si>
  <si>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</si>
  <si>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</si>
  <si>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</si>
  <si>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</si>
  <si>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</si>
  <si>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</si>
  <si>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</si>
  <si>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</si>
  <si>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</si>
  <si>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</si>
  <si>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</si>
  <si>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</si>
  <si>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</si>
  <si>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</si>
  <si>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</si>
  <si>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</si>
  <si>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</si>
  <si>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</si>
  <si>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</si>
  <si>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</si>
  <si>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</si>
  <si>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</si>
  <si>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</si>
  <si>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</si>
  <si>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</si>
  <si>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</si>
  <si>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</si>
  <si>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</si>
  <si>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</si>
  <si>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</si>
  <si>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</si>
  <si>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</si>
  <si>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</si>
  <si>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</si>
  <si>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</si>
  <si>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</si>
  <si>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</si>
  <si>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</si>
  <si>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</si>
  <si>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</si>
  <si>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</si>
  <si>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</si>
  <si>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</si>
  <si>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</si>
  <si>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</si>
  <si>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</si>
  <si>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</si>
  <si>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</si>
  <si>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</si>
  <si>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</si>
  <si>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</si>
  <si>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</si>
  <si>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</si>
  <si>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</si>
  <si>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</si>
  <si>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</si>
  <si>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</si>
  <si>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</si>
  <si>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</si>
  <si>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</si>
  <si>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</si>
  <si>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</si>
  <si>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</si>
  <si>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</si>
  <si>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</si>
  <si>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</si>
  <si>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</si>
  <si>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</si>
  <si>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</si>
  <si>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</si>
  <si>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</si>
  <si>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</si>
  <si>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</si>
  <si>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</si>
  <si>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</si>
  <si>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</si>
  <si>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</si>
  <si>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</si>
  <si>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</si>
  <si>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</si>
  <si>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</si>
  <si>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</si>
  <si>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</si>
  <si>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</si>
  <si>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</si>
  <si>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</si>
  <si>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</si>
  <si>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</si>
  <si>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</si>
  <si>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</si>
  <si>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</si>
  <si>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</si>
  <si>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</si>
  <si>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</si>
  <si>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</si>
  <si>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</si>
  <si>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</si>
  <si>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</si>
  <si>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</si>
  <si>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</si>
  <si>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</si>
  <si>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</si>
  <si>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</si>
  <si>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</si>
  <si>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</si>
  <si>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</si>
  <si>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</si>
  <si>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</si>
  <si>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</si>
  <si>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</si>
  <si>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</si>
  <si>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</si>
  <si>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</si>
  <si>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</si>
  <si>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</si>
  <si>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</si>
  <si>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</si>
  <si>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</si>
  <si>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</si>
  <si>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</si>
  <si>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</si>
  <si>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</si>
  <si>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</si>
  <si>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</si>
  <si>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</si>
  <si>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</si>
  <si>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</si>
  <si>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</si>
  <si>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</si>
  <si>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</si>
  <si>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</si>
  <si>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</si>
  <si>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</si>
  <si>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</si>
  <si>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</si>
  <si>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</si>
  <si>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</si>
  <si>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</si>
  <si>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</si>
  <si>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</si>
  <si>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</si>
  <si>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</si>
  <si>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</si>
  <si>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</si>
  <si>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</si>
  <si>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</si>
  <si>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</si>
  <si>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</si>
  <si>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</si>
  <si>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</si>
  <si>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</si>
  <si>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</si>
  <si>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</si>
  <si>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</si>
  <si>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</si>
  <si>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</si>
  <si>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</si>
  <si>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</si>
  <si>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</si>
  <si>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</si>
  <si>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</si>
  <si>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</si>
  <si>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</si>
  <si>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</si>
  <si>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</si>
  <si>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</si>
  <si>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</si>
  <si>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</si>
  <si>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</si>
  <si>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</si>
  <si>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</si>
  <si>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</si>
  <si>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</si>
  <si>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</si>
  <si>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</si>
  <si>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</si>
  <si>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</si>
  <si>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</si>
  <si>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</si>
  <si>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</si>
  <si>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</si>
  <si>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</si>
  <si>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</si>
  <si>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</si>
  <si>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</si>
  <si>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</si>
  <si>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</si>
  <si>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</si>
  <si>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</si>
  <si>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</si>
  <si>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</si>
  <si>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</si>
  <si>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</si>
  <si>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</si>
  <si>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</si>
  <si>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</si>
  <si>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</si>
  <si>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</si>
  <si>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</si>
  <si>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</si>
  <si>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</si>
  <si>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</si>
  <si>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</si>
  <si>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</si>
  <si>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</si>
  <si>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</si>
  <si>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</si>
  <si>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</si>
  <si>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</si>
  <si>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</si>
  <si>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</si>
  <si>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</si>
  <si>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</si>
  <si>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</si>
  <si>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</si>
  <si>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</si>
  <si>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</si>
  <si>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</si>
  <si>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</si>
  <si>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</si>
  <si>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</si>
  <si>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</si>
  <si>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</si>
  <si>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</si>
  <si>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</si>
  <si>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</si>
  <si>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</si>
  <si>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</si>
  <si>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</si>
  <si>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</si>
  <si>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</si>
  <si>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</si>
  <si>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</si>
  <si>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</si>
  <si>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</si>
  <si>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</si>
  <si>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</si>
  <si>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</si>
  <si>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</si>
  <si>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</si>
  <si>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</si>
  <si>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</si>
  <si>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</si>
  <si>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</si>
  <si>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</si>
  <si>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</si>
  <si>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</si>
  <si>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</si>
  <si>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</si>
  <si>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</si>
  <si>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</si>
  <si>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</si>
  <si>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</si>
  <si>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</si>
  <si>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</si>
  <si>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</si>
  <si>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</si>
  <si>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</si>
  <si>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</si>
  <si>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</si>
  <si>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</si>
  <si>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</si>
  <si>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</si>
  <si>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</si>
  <si>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</si>
  <si>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</si>
  <si>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</si>
  <si>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</si>
  <si>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</si>
  <si>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</si>
  <si>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</si>
  <si>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</si>
  <si>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</si>
  <si>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</si>
  <si>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</si>
  <si>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</si>
  <si>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</si>
  <si>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</si>
  <si>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</si>
  <si>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</si>
  <si>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</si>
  <si>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</si>
  <si>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</si>
  <si>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</si>
  <si>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</si>
  <si>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</si>
  <si>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</si>
  <si>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</si>
  <si>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</si>
  <si>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</si>
  <si>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</si>
  <si>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</si>
  <si>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</si>
  <si>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</si>
  <si>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</si>
  <si>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</si>
  <si>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</si>
  <si>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</si>
  <si>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</si>
  <si>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</si>
  <si>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</si>
  <si>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</si>
  <si>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</si>
  <si>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</si>
  <si>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</si>
  <si>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</si>
  <si>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</si>
  <si>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</si>
  <si>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</si>
  <si>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</si>
  <si>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</si>
  <si>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</si>
  <si>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</si>
  <si>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</si>
  <si>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</si>
  <si>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</si>
  <si>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</si>
  <si>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</si>
  <si>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</si>
  <si>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</si>
  <si>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</si>
  <si>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</si>
  <si>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</si>
  <si>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</si>
  <si>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</si>
  <si>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</si>
  <si>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</si>
  <si>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</si>
  <si>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</si>
  <si>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</si>
  <si>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</si>
  <si>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</si>
  <si>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</si>
  <si>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</si>
  <si>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</si>
  <si>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</si>
  <si>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</si>
  <si>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</si>
  <si>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</si>
  <si>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</si>
  <si>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</si>
  <si>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</si>
  <si>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</si>
  <si>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</si>
  <si>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</si>
  <si>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</si>
  <si>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</si>
  <si>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</si>
  <si>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</si>
  <si>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</si>
  <si>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</si>
  <si>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</si>
  <si>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</si>
  <si>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</si>
  <si>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</si>
  <si>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</si>
  <si>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</si>
  <si>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</si>
  <si>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</si>
  <si>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</si>
  <si>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</si>
  <si>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</si>
  <si>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</si>
  <si>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</si>
  <si>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</si>
  <si>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</si>
  <si>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</si>
  <si>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</si>
  <si>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</si>
  <si>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</si>
  <si>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</si>
  <si>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</si>
  <si>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</si>
  <si>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</si>
  <si>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</si>
  <si>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</si>
  <si>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</si>
  <si>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</si>
  <si>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</si>
  <si>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</si>
  <si>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</si>
  <si>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</si>
  <si>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</si>
  <si>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</si>
  <si>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</si>
  <si>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</si>
  <si>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</si>
  <si>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</si>
  <si>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</si>
  <si>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</si>
  <si>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</si>
  <si>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</si>
  <si>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</si>
  <si>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</si>
  <si>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</si>
  <si>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</si>
  <si>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</si>
  <si>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</si>
  <si>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</si>
  <si>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</si>
  <si>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</si>
  <si>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</si>
  <si>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</si>
  <si>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</si>
  <si>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</si>
  <si>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</si>
  <si>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</si>
  <si>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</si>
  <si>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</si>
  <si>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</si>
  <si>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</si>
  <si>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</si>
  <si>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</si>
  <si>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</si>
  <si>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</si>
  <si>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</si>
  <si>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</si>
  <si>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</si>
  <si>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</si>
  <si>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</si>
  <si>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</si>
  <si>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</si>
  <si>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</si>
  <si>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</si>
  <si>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</si>
  <si>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</si>
  <si>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</si>
  <si>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</si>
  <si>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</si>
  <si>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</si>
  <si>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</si>
  <si>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</si>
  <si>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</si>
  <si>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</si>
  <si>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</si>
  <si>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</si>
  <si>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</si>
  <si>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</si>
  <si>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</si>
  <si>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</si>
  <si>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</si>
  <si>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</si>
  <si>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</si>
  <si>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</si>
  <si>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</si>
  <si>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</si>
  <si>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</si>
  <si>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</si>
  <si>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</si>
  <si>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</si>
  <si>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</si>
  <si>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</si>
  <si>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</si>
  <si>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</si>
  <si>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</si>
  <si>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</si>
  <si>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</si>
  <si>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</si>
  <si>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</si>
  <si>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</si>
  <si>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</si>
  <si>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</si>
  <si>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</si>
  <si>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</si>
  <si>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</si>
  <si>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</si>
  <si>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</si>
  <si>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</si>
  <si>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</si>
  <si>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</si>
  <si>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</si>
  <si>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</si>
  <si>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</si>
  <si>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</si>
  <si>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</si>
  <si>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</si>
  <si>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</si>
  <si>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</si>
  <si>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</si>
  <si>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</si>
  <si>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</si>
  <si>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</si>
  <si>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</si>
  <si>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</si>
  <si>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</si>
  <si>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</si>
  <si>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</si>
  <si>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</si>
  <si>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</si>
  <si>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</si>
  <si>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</si>
  <si>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</si>
  <si>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</si>
  <si>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</si>
  <si>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</si>
  <si>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</si>
  <si>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</si>
  <si>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</si>
  <si>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</si>
  <si>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</si>
  <si>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</si>
  <si>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</si>
  <si>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</si>
  <si>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</si>
  <si>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</si>
  <si>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</si>
  <si>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</si>
  <si>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</si>
  <si>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</si>
  <si>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</si>
  <si>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</si>
  <si>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</si>
  <si>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</si>
  <si>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</si>
  <si>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</si>
  <si>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</si>
  <si>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</si>
  <si>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</si>
  <si>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</si>
  <si>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</si>
  <si>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</si>
  <si>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</si>
  <si>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</si>
  <si>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</si>
  <si>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</si>
  <si>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</si>
  <si>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</si>
  <si>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</si>
  <si>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</si>
  <si>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</si>
  <si>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</si>
  <si>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</si>
  <si>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</si>
  <si>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</si>
  <si>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</si>
  <si>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</si>
  <si>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</si>
  <si>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</si>
  <si>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</si>
  <si>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</si>
  <si>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</si>
  <si>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</si>
  <si>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</si>
  <si>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</si>
  <si>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</si>
  <si>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</si>
  <si>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</si>
  <si>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</si>
  <si>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</si>
  <si>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</si>
  <si>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</si>
  <si>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</si>
  <si>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</si>
  <si>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</si>
  <si>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</si>
  <si>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</si>
  <si>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</si>
  <si>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</si>
  <si>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</si>
  <si>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</si>
  <si>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</si>
  <si>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</si>
  <si>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</si>
  <si>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</si>
  <si>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</si>
  <si>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</si>
  <si>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</si>
  <si>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</si>
  <si>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</si>
  <si>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</si>
  <si>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</si>
  <si>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</si>
  <si>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</si>
  <si>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</si>
  <si>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</si>
  <si>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</si>
  <si>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</si>
  <si>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</si>
  <si>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</si>
  <si>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</si>
  <si>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</si>
  <si>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</si>
  <si>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</si>
  <si>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</si>
  <si>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</si>
  <si>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</si>
  <si>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</si>
  <si>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</si>
  <si>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</si>
  <si>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</si>
  <si>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</si>
  <si>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</si>
  <si>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</si>
  <si>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</si>
  <si>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</si>
  <si>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</si>
  <si>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</si>
  <si>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</si>
  <si>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</si>
  <si>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</si>
  <si>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</si>
  <si>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</si>
  <si>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</si>
  <si>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</si>
  <si>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</si>
  <si>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</si>
  <si>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</si>
  <si>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</si>
  <si>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</si>
  <si>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</si>
  <si>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</si>
  <si>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</si>
  <si>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</si>
  <si>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</si>
  <si>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</si>
  <si>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</si>
  <si>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</si>
  <si>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</si>
  <si>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</si>
  <si>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</si>
  <si>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</si>
  <si>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</si>
  <si>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</si>
  <si>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</si>
  <si>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</si>
  <si>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</si>
  <si>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</si>
  <si>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</si>
  <si>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</si>
  <si>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</si>
  <si>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</si>
  <si>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</si>
  <si>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</si>
  <si>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</si>
  <si>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</si>
  <si>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</si>
  <si>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</si>
  <si>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</si>
  <si>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</si>
  <si>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</si>
  <si>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</si>
  <si>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</si>
  <si>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</si>
  <si>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</si>
  <si>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</si>
  <si>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</si>
  <si>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</si>
  <si>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</si>
  <si>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</si>
  <si>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</si>
  <si>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</si>
  <si>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</si>
  <si>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</si>
  <si>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</si>
  <si>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</si>
  <si>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</si>
  <si>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</si>
  <si>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</si>
  <si>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</si>
  <si>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</si>
  <si>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</si>
  <si>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</si>
  <si>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</si>
  <si>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</si>
  <si>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</si>
  <si>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</si>
  <si>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</si>
  <si>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</si>
  <si>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</si>
  <si>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</si>
  <si>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</si>
  <si>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</si>
  <si>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</si>
  <si>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</si>
  <si>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</si>
  <si>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</si>
  <si>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</si>
  <si>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</si>
  <si>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</si>
  <si>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</si>
  <si>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</si>
  <si>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</si>
  <si>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</si>
  <si>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</si>
  <si>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</si>
  <si>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</si>
  <si>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</si>
  <si>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</si>
  <si>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</si>
  <si>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</si>
  <si>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</si>
  <si>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</si>
  <si>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</si>
  <si>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</si>
  <si>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</si>
  <si>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</si>
  <si>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</si>
  <si>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</si>
  <si>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</si>
  <si>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</si>
  <si>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</si>
  <si>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</si>
  <si>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</si>
  <si>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</si>
  <si>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</si>
  <si>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</si>
  <si>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</si>
  <si>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</si>
  <si>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</si>
  <si>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</si>
  <si>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</si>
  <si>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</si>
  <si>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</si>
  <si>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</si>
  <si>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</si>
  <si>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</si>
  <si>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</si>
  <si>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</si>
  <si>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</si>
  <si>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</si>
  <si>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</si>
  <si>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</si>
  <si>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</si>
  <si>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</si>
  <si>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</si>
  <si>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</si>
  <si>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</si>
  <si>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</si>
  <si>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</si>
  <si>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</si>
  <si>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</si>
  <si>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</si>
  <si>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</si>
  <si>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</si>
  <si>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</si>
  <si>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</si>
  <si>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</si>
  <si>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</si>
  <si>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</si>
  <si>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</si>
  <si>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</si>
  <si>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</si>
  <si>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</si>
  <si>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</si>
  <si>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</si>
  <si>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</si>
  <si>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</si>
  <si>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</si>
  <si>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</si>
  <si>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</si>
  <si>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</si>
  <si>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</si>
  <si>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</si>
  <si>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</si>
  <si>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</si>
  <si>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</si>
  <si>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</si>
  <si>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</si>
  <si>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</si>
  <si>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</si>
  <si>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</si>
  <si>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</si>
  <si>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</si>
  <si>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</si>
  <si>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</si>
  <si>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</si>
  <si>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</si>
  <si>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</si>
  <si>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</si>
  <si>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</si>
  <si>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</si>
  <si>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</si>
  <si>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</si>
  <si>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</si>
  <si>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</si>
  <si>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</si>
  <si>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</si>
  <si>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</si>
  <si>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</si>
  <si>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</si>
  <si>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</si>
  <si>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</si>
  <si>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</si>
  <si>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</si>
  <si>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</si>
  <si>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</si>
  <si>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</si>
  <si>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</si>
  <si>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</si>
  <si>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</si>
  <si>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</si>
  <si>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</si>
  <si>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</si>
  <si>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</si>
  <si>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</si>
  <si>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</si>
  <si>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</si>
  <si>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</si>
  <si>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</si>
  <si>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</si>
  <si>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</si>
  <si>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</si>
  <si>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</si>
  <si>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</si>
  <si>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</si>
  <si>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</si>
  <si>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</si>
  <si>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</si>
  <si>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</si>
  <si>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</si>
  <si>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</si>
  <si>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</si>
  <si>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</si>
  <si>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</si>
  <si>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</si>
  <si>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</si>
  <si>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</si>
  <si>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</si>
  <si>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</si>
  <si>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</si>
  <si>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</si>
  <si>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</si>
  <si>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</si>
  <si>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</si>
  <si>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</si>
  <si>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</si>
  <si>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</si>
  <si>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</si>
  <si>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</si>
  <si>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</si>
  <si>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</si>
  <si>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</si>
  <si>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</si>
  <si>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</si>
  <si>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</si>
  <si>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</si>
  <si>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</si>
  <si>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</si>
  <si>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</si>
  <si>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</si>
  <si>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</si>
  <si>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</si>
  <si>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</si>
  <si>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</si>
  <si>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</si>
  <si>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</si>
  <si>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</si>
  <si>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</si>
  <si>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</si>
  <si>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</si>
  <si>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</si>
  <si>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</si>
  <si>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</si>
  <si>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</si>
  <si>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</si>
  <si>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</si>
  <si>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</si>
  <si>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</si>
  <si>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</si>
  <si>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</si>
  <si>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</si>
  <si>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</si>
  <si>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</si>
  <si>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</si>
  <si>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</si>
  <si>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</si>
  <si>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</si>
  <si>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</si>
  <si>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</si>
  <si>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</si>
  <si>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</si>
  <si>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</si>
  <si>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</si>
  <si>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</si>
  <si>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</si>
  <si>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</si>
  <si>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</si>
  <si>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</si>
  <si>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</si>
  <si>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</si>
  <si>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</si>
  <si>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</si>
  <si>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</si>
  <si>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</si>
  <si>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</si>
  <si>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</si>
  <si>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</si>
  <si>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</si>
  <si>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</si>
  <si>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</si>
  <si>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</si>
  <si>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</si>
  <si>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</si>
  <si>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</si>
  <si>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</si>
  <si>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</si>
  <si>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</si>
  <si>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</si>
  <si>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</si>
  <si>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</si>
  <si>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</si>
  <si>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</si>
  <si>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</si>
  <si>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</si>
  <si>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</si>
  <si>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</si>
  <si>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</si>
  <si>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</si>
  <si>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</si>
  <si>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</si>
  <si>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</si>
  <si>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</si>
  <si>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</si>
  <si>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</si>
  <si>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</si>
  <si>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</si>
  <si>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</si>
  <si>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</si>
  <si>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</si>
  <si>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</si>
  <si>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</si>
  <si>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</si>
  <si>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</si>
  <si>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</si>
  <si>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</si>
  <si>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</si>
  <si>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</si>
  <si>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</si>
  <si>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</si>
  <si>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</si>
  <si>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</si>
  <si>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</si>
  <si>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</si>
  <si>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</si>
  <si>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</si>
  <si>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</si>
  <si>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</si>
  <si>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</si>
  <si>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</si>
  <si>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</si>
  <si>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</si>
  <si>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</si>
  <si>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</si>
  <si>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</si>
  <si>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</si>
  <si>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</si>
  <si>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</si>
  <si>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</si>
  <si>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</si>
  <si>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</si>
  <si>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</si>
  <si>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</si>
  <si>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</si>
  <si>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</si>
  <si>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</si>
  <si>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</si>
  <si>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</si>
  <si>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</si>
  <si>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</si>
  <si>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</si>
  <si>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</si>
  <si>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</si>
  <si>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</si>
  <si>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</si>
  <si>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</si>
  <si>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</si>
  <si>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</si>
  <si>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</si>
  <si>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</si>
  <si>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</si>
  <si>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</si>
  <si>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</si>
  <si>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</si>
  <si>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</si>
  <si>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</si>
  <si>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</si>
  <si>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</si>
  <si>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</si>
  <si>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</si>
  <si>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</si>
  <si>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</si>
  <si>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</si>
  <si>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</si>
  <si>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</si>
  <si>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</si>
  <si>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</si>
  <si>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</si>
  <si>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</si>
  <si>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</si>
  <si>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</si>
  <si>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</si>
  <si>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</si>
  <si>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</si>
  <si>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</si>
  <si>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</si>
  <si>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</si>
  <si>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</si>
  <si>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</si>
  <si>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</si>
  <si>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</si>
  <si>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</si>
  <si>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</si>
  <si>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</si>
  <si>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</si>
  <si>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</si>
  <si>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</si>
  <si>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</si>
  <si>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</si>
  <si>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</si>
  <si>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</si>
  <si>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</si>
  <si>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</si>
  <si>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</si>
  <si>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</si>
  <si>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</si>
  <si>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</si>
  <si>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</si>
  <si>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</si>
  <si>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</si>
  <si>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</si>
  <si>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</si>
  <si>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</si>
  <si>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</si>
  <si>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</si>
  <si>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</si>
  <si>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</si>
  <si>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</si>
  <si>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</si>
  <si>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</si>
  <si>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</si>
  <si>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</si>
  <si>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</si>
  <si>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</si>
  <si>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</si>
  <si>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</si>
  <si>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</si>
  <si>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</si>
  <si>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</si>
  <si>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</si>
  <si>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</si>
  <si>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</si>
  <si>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</si>
  <si>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</si>
  <si>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</si>
  <si>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</si>
  <si>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</si>
  <si>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</si>
  <si>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</si>
  <si>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</si>
  <si>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</si>
  <si>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</si>
  <si>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</si>
  <si>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</si>
  <si>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</si>
  <si>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</si>
  <si>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</si>
  <si>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</si>
  <si>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</si>
  <si>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</si>
  <si>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</si>
  <si>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</si>
  <si>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</si>
  <si>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</si>
  <si>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</si>
  <si>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</si>
  <si>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</si>
  <si>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</si>
  <si>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</si>
  <si>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</si>
  <si>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</si>
  <si>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</si>
  <si>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</si>
  <si>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</si>
  <si>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</si>
  <si>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</si>
  <si>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</si>
  <si>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</si>
  <si>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</si>
  <si>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</si>
  <si>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</si>
  <si>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</si>
  <si>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</si>
  <si>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</si>
  <si>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</si>
  <si>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</si>
  <si>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</si>
  <si>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</si>
  <si>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</si>
  <si>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</si>
  <si>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</si>
  <si>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</si>
  <si>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</si>
  <si>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</si>
  <si>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</si>
  <si>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</si>
  <si>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</si>
  <si>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</si>
  <si>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</si>
  <si>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</si>
  <si>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</si>
  <si>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</si>
  <si>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</si>
  <si>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</si>
  <si>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</si>
  <si>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</si>
  <si>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</si>
  <si>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</si>
  <si>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</si>
  <si>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</si>
  <si>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</si>
  <si>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</si>
  <si>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</si>
  <si>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</si>
  <si>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</si>
  <si>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</si>
  <si>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</si>
  <si>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</si>
  <si>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</si>
  <si>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</si>
  <si>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</si>
  <si>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</si>
  <si>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</si>
  <si>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</si>
  <si>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</si>
  <si>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</si>
  <si>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</si>
  <si>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</si>
  <si>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</si>
  <si>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</si>
  <si>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</si>
  <si>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</si>
  <si>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</si>
  <si>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</si>
  <si>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</si>
  <si>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</si>
  <si>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</si>
  <si>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</si>
  <si>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</si>
  <si>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</si>
  <si>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</si>
  <si>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</si>
  <si>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</si>
  <si>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</si>
  <si>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</si>
  <si>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</si>
  <si>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</si>
  <si>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</si>
  <si>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</si>
  <si>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</si>
  <si>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</si>
  <si>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</si>
  <si>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</si>
  <si>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</si>
  <si>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</si>
  <si>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</si>
  <si>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</si>
  <si>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</si>
  <si>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</si>
  <si>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</si>
  <si>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</si>
  <si>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</si>
  <si>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</si>
  <si>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</si>
  <si>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</si>
  <si>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</si>
  <si>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</si>
  <si>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</si>
  <si>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</si>
  <si>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</si>
  <si>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</si>
  <si>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</si>
  <si>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</si>
  <si>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</si>
  <si>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</si>
  <si>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</si>
  <si>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</si>
  <si>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</si>
  <si>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</si>
  <si>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</si>
  <si>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</si>
  <si>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</si>
  <si>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</si>
  <si>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</si>
  <si>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</si>
  <si>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</si>
  <si>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</si>
  <si>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</si>
  <si>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</si>
  <si>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</si>
  <si>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</si>
  <si>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</si>
  <si>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</si>
  <si>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</si>
  <si>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</si>
  <si>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</si>
  <si>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</si>
  <si>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</si>
  <si>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</si>
  <si>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</si>
  <si>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</si>
  <si>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</si>
  <si>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</si>
  <si>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</si>
  <si>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</si>
  <si>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</si>
  <si>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</si>
  <si>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</si>
  <si>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</si>
  <si>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</si>
  <si>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</si>
  <si>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</si>
  <si>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</si>
  <si>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</si>
  <si>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</si>
  <si>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</si>
  <si>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</si>
  <si>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</si>
  <si>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</si>
  <si>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</si>
  <si>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</si>
  <si>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</si>
  <si>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</si>
  <si>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</si>
  <si>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</si>
  <si>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</si>
  <si>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</si>
  <si>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</si>
  <si>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</si>
  <si>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</si>
  <si>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</si>
  <si>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</si>
  <si>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</si>
  <si>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</si>
  <si>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</si>
  <si>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</si>
  <si>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</si>
  <si>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</si>
  <si>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</si>
  <si>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</si>
  <si>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</si>
  <si>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</si>
  <si>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</si>
  <si>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</si>
  <si>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</si>
  <si>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</si>
  <si>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</si>
  <si>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</si>
  <si>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</si>
  <si>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</si>
  <si>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</si>
  <si>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</si>
  <si>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</si>
  <si>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</si>
  <si>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</si>
  <si>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</si>
  <si>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</si>
  <si>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</si>
  <si>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</si>
  <si>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</si>
  <si>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</si>
  <si>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</si>
  <si>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</si>
  <si>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</si>
  <si>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</si>
  <si>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</si>
  <si>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</si>
  <si>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</si>
  <si>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</si>
  <si>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</si>
  <si>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</si>
  <si>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</si>
  <si>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</si>
  <si>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</si>
  <si>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</si>
  <si>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</si>
  <si>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</si>
  <si>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</si>
  <si>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</si>
  <si>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</si>
  <si>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</si>
  <si>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</si>
  <si>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</si>
  <si>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</si>
  <si>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</si>
  <si>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</si>
  <si>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</si>
  <si>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</si>
  <si>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</si>
  <si>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</si>
  <si>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</si>
  <si>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</si>
  <si>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</si>
  <si>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</si>
  <si>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</si>
  <si>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</si>
  <si>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</si>
  <si>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</si>
  <si>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</si>
  <si>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</si>
  <si>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</si>
  <si>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</si>
  <si>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</si>
  <si>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</si>
  <si>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</si>
  <si>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</si>
  <si>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</si>
  <si>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</si>
  <si>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</si>
  <si>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</si>
  <si>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</si>
  <si>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</si>
  <si>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</si>
  <si>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</si>
  <si>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</si>
  <si>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</si>
  <si>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</si>
  <si>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</si>
  <si>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</si>
  <si>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</si>
  <si>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</si>
  <si>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</si>
  <si>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</si>
  <si>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</si>
  <si>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</si>
  <si>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</si>
  <si>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</si>
  <si>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</si>
  <si>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</si>
  <si>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</si>
  <si>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</si>
  <si>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</si>
  <si>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</si>
  <si>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</si>
  <si>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</si>
  <si>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</si>
  <si>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</si>
  <si>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</si>
  <si>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</si>
  <si>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</si>
  <si>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</si>
  <si>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</si>
  <si>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</si>
  <si>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</si>
  <si>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</si>
  <si>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</si>
  <si>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</si>
  <si>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</si>
  <si>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</si>
  <si>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</si>
  <si>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</si>
  <si>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</si>
  <si>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</si>
  <si>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</si>
  <si>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</si>
  <si>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</si>
  <si>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</si>
  <si>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</si>
  <si>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</si>
  <si>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</si>
  <si>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</si>
  <si>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</si>
  <si>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</si>
  <si>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</si>
  <si>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</si>
  <si>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</si>
  <si>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</si>
  <si>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</si>
  <si>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</si>
  <si>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</si>
  <si>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</si>
  <si>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</si>
  <si>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</si>
  <si>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</si>
  <si>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</si>
  <si>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</si>
  <si>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</si>
  <si>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</si>
  <si>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</si>
  <si>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</si>
  <si>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</si>
  <si>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</si>
  <si>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</si>
  <si>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</si>
  <si>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</si>
  <si>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</si>
  <si>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</si>
  <si>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</si>
  <si>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</si>
  <si>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</si>
  <si>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</si>
  <si>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</si>
  <si>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</si>
  <si>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</si>
  <si>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</si>
  <si>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</si>
  <si>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</si>
  <si>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</si>
  <si>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</si>
  <si>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</si>
  <si>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</si>
  <si>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</si>
  <si>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</si>
  <si>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</si>
  <si>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</si>
  <si>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</si>
  <si>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</si>
  <si>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</si>
  <si>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</si>
  <si>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</si>
  <si>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</si>
  <si>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</si>
  <si>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</si>
  <si>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</si>
  <si>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</si>
  <si>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</si>
  <si>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</si>
  <si>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</si>
  <si>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</si>
  <si>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</si>
  <si>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</si>
  <si>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</si>
  <si>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</si>
  <si>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</si>
  <si>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</si>
  <si>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</si>
  <si>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</si>
  <si>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</si>
  <si>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</si>
  <si>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</si>
  <si>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</si>
  <si>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</si>
  <si>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</si>
  <si>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</si>
  <si>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</si>
  <si>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</si>
  <si>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</si>
  <si>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</si>
  <si>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</si>
  <si>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</si>
  <si>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</si>
  <si>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</si>
  <si>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</si>
  <si>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</si>
  <si>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</si>
  <si>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</si>
  <si>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</si>
  <si>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</si>
  <si>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</si>
  <si>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</si>
  <si>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</si>
  <si>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</si>
  <si>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</si>
  <si>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</si>
  <si>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</si>
  <si>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</si>
  <si>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</si>
  <si>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</si>
  <si>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</si>
  <si>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</si>
  <si>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</si>
  <si>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</si>
  <si>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</si>
  <si>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</si>
  <si>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</si>
  <si>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</si>
  <si>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</si>
  <si>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</si>
  <si>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</si>
  <si>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</si>
  <si>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</si>
  <si>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</si>
  <si>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</si>
  <si>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</si>
  <si>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</si>
  <si>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</si>
  <si>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</si>
  <si>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</si>
  <si>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</si>
  <si>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</si>
  <si>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</si>
  <si>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</si>
  <si>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</si>
  <si>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</si>
  <si>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</si>
  <si>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</si>
  <si>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</si>
  <si>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</si>
  <si>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</si>
  <si>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</si>
  <si>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</si>
  <si>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</si>
  <si>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</si>
  <si>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</si>
  <si>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</si>
  <si>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</si>
  <si>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</si>
  <si>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</si>
  <si>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</si>
  <si>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</si>
  <si>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</si>
  <si>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</si>
  <si>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</si>
  <si>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</si>
  <si>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</si>
  <si>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</si>
  <si>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</si>
  <si>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</si>
  <si>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</si>
  <si>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</si>
  <si>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</si>
  <si>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</si>
  <si>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</si>
  <si>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</si>
  <si>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</si>
  <si>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</si>
  <si>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</si>
  <si>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</si>
  <si>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</si>
  <si>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</si>
  <si>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</si>
  <si>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</si>
  <si>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</si>
  <si>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</si>
  <si>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</si>
  <si>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</si>
  <si>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</si>
  <si>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</si>
  <si>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</si>
  <si>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</si>
  <si>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</si>
  <si>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</si>
  <si>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</si>
  <si>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</si>
  <si>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</si>
  <si>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</si>
  <si>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</si>
  <si>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</si>
  <si>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</si>
  <si>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</si>
  <si>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</si>
  <si>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</si>
  <si>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</si>
  <si>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</si>
  <si>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</si>
  <si>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</si>
  <si>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</si>
  <si>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</si>
  <si>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</si>
  <si>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</si>
  <si>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</si>
  <si>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</si>
  <si>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</si>
  <si>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</si>
  <si>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</si>
  <si>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</si>
  <si>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</si>
  <si>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</si>
  <si>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</si>
  <si>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</si>
  <si>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</si>
  <si>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</si>
  <si>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</si>
  <si>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</si>
  <si>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</si>
  <si>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</si>
  <si>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</si>
  <si>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</si>
  <si>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</si>
  <si>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</si>
  <si>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</si>
  <si>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</si>
  <si>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</si>
  <si>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</si>
  <si>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</si>
  <si>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</si>
  <si>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</si>
  <si>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</si>
  <si>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</si>
  <si>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</si>
  <si>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</si>
  <si>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</si>
  <si>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</si>
  <si>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</si>
  <si>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</si>
  <si>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</si>
  <si>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</si>
  <si>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</si>
  <si>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</si>
  <si>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</si>
  <si>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</si>
  <si>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</si>
  <si>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</si>
  <si>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</si>
  <si>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</si>
  <si>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</si>
  <si>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</si>
  <si>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</si>
  <si>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</si>
  <si>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</si>
  <si>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</si>
  <si>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</si>
  <si>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</si>
  <si>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</si>
  <si>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</si>
  <si>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</si>
  <si>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</si>
  <si>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</si>
  <si>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</si>
  <si>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</si>
  <si>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</si>
  <si>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</si>
  <si>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</si>
  <si>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</si>
  <si>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</si>
  <si>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</si>
  <si>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</si>
  <si>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</si>
  <si>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</si>
  <si>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</si>
  <si>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</si>
  <si>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</si>
  <si>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</si>
  <si>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</si>
  <si>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</si>
  <si>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</si>
  <si>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</si>
  <si>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</si>
  <si>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</si>
  <si>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</si>
  <si>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</si>
  <si>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</si>
  <si>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</si>
  <si>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</si>
  <si>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</si>
  <si>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</si>
  <si>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</si>
  <si>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</si>
  <si>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</si>
  <si>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</si>
  <si>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</si>
  <si>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</si>
  <si>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</si>
  <si>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</si>
  <si>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</si>
  <si>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</si>
  <si>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</si>
  <si>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</si>
  <si>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</si>
  <si>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</si>
  <si>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</si>
  <si>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</si>
  <si>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</si>
  <si>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</si>
  <si>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</si>
  <si>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</si>
  <si>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</si>
  <si>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</si>
  <si>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</si>
  <si>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</si>
  <si>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</si>
  <si>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</si>
  <si>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</si>
  <si>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</si>
  <si>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</si>
  <si>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</si>
  <si>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</si>
  <si>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</si>
  <si>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</si>
  <si>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</si>
  <si>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</si>
  <si>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</si>
  <si>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</si>
  <si>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</si>
  <si>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</si>
  <si>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</si>
  <si>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</si>
  <si>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</si>
  <si>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</si>
  <si>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</si>
  <si>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</si>
  <si>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</si>
  <si>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</si>
  <si>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</si>
  <si>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</si>
  <si>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</si>
  <si>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</si>
  <si>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</si>
  <si>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</si>
  <si>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</si>
  <si>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</si>
  <si>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</si>
  <si>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</si>
  <si>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</si>
  <si>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</si>
  <si>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</si>
  <si>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</si>
  <si>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</si>
  <si>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</si>
  <si>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</si>
  <si>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</si>
  <si>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</si>
  <si>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</si>
  <si>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</si>
  <si>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</si>
  <si>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</si>
  <si>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</si>
  <si>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</si>
  <si>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</si>
  <si>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</si>
  <si>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</si>
  <si>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</si>
  <si>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</si>
  <si>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</si>
  <si>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</si>
  <si>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</si>
  <si>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</si>
  <si>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</si>
  <si>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</si>
  <si>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</si>
  <si>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</si>
  <si>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</si>
  <si>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</si>
  <si>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</si>
  <si>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</si>
  <si>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</si>
  <si>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</si>
  <si>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</si>
  <si>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</si>
  <si>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</si>
  <si>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</si>
  <si>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</si>
  <si>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</si>
  <si>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</si>
  <si>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</si>
  <si>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</si>
  <si>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</si>
  <si>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</si>
  <si>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</si>
  <si>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</si>
  <si>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</si>
  <si>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</si>
  <si>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</si>
  <si>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</si>
  <si>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</si>
  <si>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</si>
  <si>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</si>
  <si>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</si>
  <si>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</si>
  <si>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</si>
  <si>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</si>
  <si>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</si>
  <si>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</si>
  <si>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</si>
  <si>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</si>
  <si>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</si>
  <si>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</si>
  <si>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</si>
  <si>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</si>
  <si>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</si>
  <si>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</si>
  <si>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</si>
  <si>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</si>
  <si>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</si>
  <si>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</si>
  <si>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</si>
  <si>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</si>
  <si>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</si>
  <si>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</si>
  <si>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</si>
  <si>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</si>
  <si>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</si>
  <si>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</si>
  <si>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</si>
  <si>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</si>
  <si>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</si>
  <si>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</si>
  <si>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</si>
  <si>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</si>
  <si>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</si>
  <si>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</si>
  <si>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</si>
  <si>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</si>
  <si>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</si>
  <si>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</si>
  <si>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</si>
  <si>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</si>
  <si>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</si>
  <si>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</si>
  <si>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</si>
  <si>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</si>
  <si>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</si>
  <si>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</si>
  <si>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</si>
  <si>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</si>
  <si>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</si>
  <si>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</si>
  <si>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</si>
  <si>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</si>
  <si>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</si>
  <si>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</si>
  <si>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</si>
  <si>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</si>
  <si>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</si>
  <si>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</si>
  <si>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</si>
  <si>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</si>
  <si>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</si>
  <si>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</si>
  <si>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</si>
  <si>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</si>
  <si>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</si>
  <si>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</si>
  <si>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</si>
  <si>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</si>
  <si>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</si>
  <si>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</si>
  <si>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</si>
  <si>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</si>
  <si>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</si>
  <si>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</si>
  <si>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</si>
  <si>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</si>
  <si>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</si>
  <si>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</si>
  <si>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</si>
  <si>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</si>
  <si>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</si>
  <si>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</si>
  <si>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</si>
  <si>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</si>
  <si>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</si>
  <si>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</si>
  <si>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</si>
  <si>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</si>
  <si>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</si>
  <si>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</si>
  <si>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</si>
  <si>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</si>
  <si>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</si>
  <si>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</si>
  <si>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</si>
  <si>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</si>
  <si>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</si>
  <si>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</si>
  <si>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</si>
  <si>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</si>
  <si>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</si>
  <si>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</si>
  <si>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</si>
  <si>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</si>
  <si>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</si>
  <si>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</si>
  <si>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</si>
  <si>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</si>
  <si>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</si>
  <si>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</si>
  <si>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</si>
  <si>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</si>
  <si>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</si>
  <si>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</si>
  <si>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</si>
  <si>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</si>
  <si>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</si>
  <si>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</si>
  <si>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</si>
  <si>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</si>
  <si>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</si>
  <si>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</si>
  <si>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</si>
  <si>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</si>
  <si>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</si>
  <si>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</si>
  <si>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</si>
  <si>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</si>
  <si>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</si>
  <si>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</si>
  <si>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</si>
  <si>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</si>
  <si>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</si>
  <si>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</si>
  <si>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</si>
  <si>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</si>
  <si>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</si>
  <si>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</si>
  <si>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</si>
  <si>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</si>
  <si>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</si>
  <si>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</si>
  <si>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</si>
  <si>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</si>
  <si>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</si>
  <si>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</si>
  <si>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</si>
  <si>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</si>
  <si>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</si>
  <si>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</si>
  <si>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</si>
  <si>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</si>
  <si>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</si>
  <si>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</si>
  <si>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</si>
  <si>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</si>
  <si>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</si>
  <si>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</si>
  <si>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</si>
  <si>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</si>
  <si>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</si>
  <si>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</si>
  <si>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</si>
  <si>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</si>
  <si>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</si>
  <si>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</si>
  <si>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</si>
  <si>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</si>
  <si>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</si>
  <si>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</si>
  <si>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</si>
  <si>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</si>
  <si>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</si>
  <si>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</si>
  <si>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</si>
  <si>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</si>
  <si>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</si>
  <si>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</si>
  <si>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</si>
  <si>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</si>
  <si>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</si>
  <si>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</si>
  <si>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</si>
  <si>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</si>
  <si>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</si>
  <si>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</si>
  <si>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</si>
  <si>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</si>
  <si>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</si>
  <si>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</si>
  <si>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</si>
  <si>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</si>
  <si>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</si>
  <si>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</si>
  <si>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</si>
  <si>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</si>
  <si>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</si>
  <si>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</si>
  <si>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</si>
  <si>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</si>
  <si>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</si>
  <si>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</si>
  <si>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</si>
  <si>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</si>
  <si>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</si>
  <si>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</si>
  <si>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</si>
  <si>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</si>
  <si>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</si>
  <si>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</si>
  <si>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</si>
  <si>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</si>
  <si>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</si>
  <si>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</si>
  <si>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</si>
  <si>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</si>
  <si>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</si>
  <si>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</si>
  <si>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</si>
  <si>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</si>
  <si>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</si>
  <si>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</si>
  <si>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</si>
  <si>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</si>
  <si>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</si>
  <si>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</si>
  <si>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</si>
  <si>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</si>
  <si>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</si>
  <si>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</si>
  <si>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</si>
  <si>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</si>
  <si>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</si>
  <si>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</si>
  <si>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</si>
  <si>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</si>
  <si>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</si>
  <si>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</si>
  <si>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</si>
  <si>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</si>
  <si>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</si>
  <si>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</si>
  <si>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</si>
  <si>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</si>
  <si>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</si>
  <si>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</si>
  <si>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</si>
  <si>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</si>
  <si>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</si>
  <si>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</si>
  <si>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</si>
  <si>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</si>
  <si>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</si>
  <si>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</si>
  <si>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</si>
  <si>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</si>
  <si>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</si>
  <si>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</si>
  <si>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</si>
  <si>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</si>
  <si>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</si>
  <si>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</si>
  <si>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</si>
  <si>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</si>
  <si>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</si>
  <si>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</si>
  <si>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</si>
  <si>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</si>
  <si>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</si>
  <si>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</si>
  <si>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</si>
  <si>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</si>
  <si>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</si>
  <si>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</si>
  <si>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</si>
  <si>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</si>
  <si>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</si>
  <si>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</si>
  <si>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</si>
  <si>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</si>
  <si>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</si>
  <si>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</si>
  <si>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</si>
  <si>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</si>
  <si>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</si>
  <si>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</si>
  <si>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</si>
  <si>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</si>
  <si>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</si>
  <si>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</si>
  <si>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</si>
  <si>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</si>
  <si>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</si>
  <si>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</si>
  <si>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</si>
  <si>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</si>
  <si>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</si>
  <si>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</si>
  <si>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</si>
  <si>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</si>
  <si>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</si>
  <si>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</si>
  <si>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</si>
  <si>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</si>
  <si>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</si>
  <si>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</si>
  <si>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</si>
  <si>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</si>
  <si>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</si>
  <si>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</si>
  <si>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</si>
  <si>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</si>
  <si>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</si>
  <si>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</si>
  <si>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</si>
  <si>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</si>
  <si>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</si>
  <si>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</si>
  <si>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</si>
  <si>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</si>
  <si>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</si>
  <si>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</si>
  <si>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</si>
  <si>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</si>
  <si>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</si>
  <si>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</si>
  <si>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</si>
  <si>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</si>
  <si>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</si>
  <si>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</si>
  <si>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</si>
  <si>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</si>
  <si>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</si>
  <si>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</si>
  <si>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</si>
  <si>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</si>
  <si>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</si>
  <si>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</si>
  <si>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</si>
  <si>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</si>
  <si>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</si>
  <si>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</si>
  <si>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</si>
  <si>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</si>
  <si>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</si>
  <si>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</si>
  <si>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</si>
  <si>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</si>
  <si>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</si>
  <si>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</si>
  <si>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</si>
  <si>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</si>
  <si>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</si>
  <si>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</si>
  <si>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</si>
  <si>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</si>
  <si>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</si>
  <si>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</si>
  <si>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</si>
  <si>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</si>
  <si>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</si>
  <si>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</si>
  <si>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</si>
  <si>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</si>
  <si>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</si>
  <si>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</si>
  <si>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</si>
  <si>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</si>
  <si>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</si>
  <si>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</si>
  <si>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</si>
  <si>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</si>
  <si>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</si>
  <si>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</si>
  <si>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</si>
  <si>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</si>
  <si>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</si>
  <si>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</si>
  <si>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</si>
  <si>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</si>
  <si>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</si>
  <si>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</si>
  <si>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</si>
  <si>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</si>
  <si>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</si>
  <si>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</si>
  <si>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</si>
  <si>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</si>
  <si>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</si>
  <si>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</si>
  <si>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</si>
  <si>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</si>
  <si>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</si>
  <si>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</si>
  <si>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</si>
  <si>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</si>
  <si>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</si>
  <si>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</si>
  <si>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</si>
  <si>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</si>
  <si>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</si>
  <si>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</si>
  <si>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</si>
  <si>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</si>
  <si>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</si>
  <si>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</si>
  <si>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</si>
  <si>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</si>
  <si>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</si>
  <si>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</si>
  <si>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</si>
  <si>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</si>
  <si>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</si>
  <si>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</si>
  <si>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</si>
  <si>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</si>
  <si>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</si>
  <si>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</si>
  <si>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</si>
  <si>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</si>
  <si>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</si>
  <si>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</si>
  <si>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</si>
  <si>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</si>
  <si>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</si>
  <si>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</si>
  <si>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</si>
  <si>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</si>
  <si>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</si>
  <si>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</si>
  <si>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</si>
  <si>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</si>
  <si>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</si>
  <si>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</si>
  <si>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</si>
  <si>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</si>
  <si>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</si>
  <si>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</si>
  <si>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</si>
  <si>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</si>
  <si>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</si>
  <si>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</si>
  <si>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</si>
  <si>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</si>
  <si>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</si>
  <si>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</si>
  <si>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</si>
  <si>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</si>
  <si>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</si>
  <si>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</si>
  <si>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</si>
  <si>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</si>
  <si>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</si>
  <si>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</si>
  <si>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</si>
  <si>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</si>
  <si>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</si>
  <si>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</si>
  <si>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</si>
  <si>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</si>
  <si>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</si>
  <si>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</si>
  <si>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</si>
  <si>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</si>
  <si>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</si>
  <si>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</si>
  <si>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</si>
  <si>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</si>
  <si>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</si>
  <si>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</si>
  <si>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</si>
  <si>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</si>
  <si>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</si>
  <si>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</si>
  <si>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</si>
  <si>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</si>
  <si>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</si>
  <si>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</si>
  <si>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</si>
  <si>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</si>
  <si>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</si>
  <si>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</si>
  <si>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</si>
  <si>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</si>
  <si>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</si>
  <si>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</si>
  <si>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</si>
  <si>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</si>
  <si>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</si>
  <si>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</si>
  <si>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</si>
  <si>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</si>
  <si>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</si>
  <si>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</si>
  <si>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</si>
  <si>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</si>
  <si>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</si>
  <si>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</si>
  <si>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</si>
  <si>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</si>
  <si>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</si>
  <si>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</si>
  <si>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</si>
  <si>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</si>
  <si>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</si>
  <si>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</si>
  <si>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</si>
  <si>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</si>
  <si>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</si>
  <si>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</si>
  <si>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</si>
  <si>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</si>
  <si>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</si>
  <si>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</si>
  <si>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</si>
  <si>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</si>
  <si>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</si>
  <si>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</si>
  <si>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</si>
  <si>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</si>
  <si>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</si>
  <si>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</si>
  <si>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</si>
  <si>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</si>
  <si>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</si>
  <si>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</si>
  <si>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</si>
  <si>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</si>
  <si>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</si>
  <si>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</si>
  <si>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</si>
  <si>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</si>
  <si>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</si>
  <si>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</si>
  <si>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</si>
  <si>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</si>
  <si>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</si>
  <si>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</si>
  <si>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</si>
  <si>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</si>
  <si>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</si>
  <si>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</si>
  <si>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</si>
  <si>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</si>
  <si>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</si>
  <si>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</si>
  <si>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</si>
  <si>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</si>
  <si>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</si>
  <si>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</si>
  <si>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</si>
  <si>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</si>
  <si>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</si>
  <si>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</si>
  <si>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</si>
  <si>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</si>
  <si>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</si>
  <si>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</si>
  <si>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</si>
  <si>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</si>
  <si>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</si>
  <si>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</si>
  <si>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</si>
  <si>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</si>
  <si>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</si>
  <si>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</si>
  <si>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</si>
  <si>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</si>
  <si>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</si>
  <si>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</si>
  <si>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</si>
  <si>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</si>
  <si>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</si>
  <si>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</si>
  <si>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</si>
  <si>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</si>
  <si>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</si>
  <si>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</si>
  <si>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</si>
  <si>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</si>
  <si>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</si>
  <si>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</si>
  <si>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</si>
  <si>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</si>
  <si>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</si>
  <si>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</si>
  <si>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</si>
  <si>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</si>
  <si>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</si>
  <si>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</si>
  <si>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</si>
  <si>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</si>
  <si>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</si>
  <si>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</si>
  <si>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</si>
  <si>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</si>
  <si>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</si>
  <si>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</si>
  <si>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</si>
  <si>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</si>
  <si>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</si>
  <si>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</si>
  <si>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</si>
  <si>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</si>
  <si>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</si>
  <si>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</si>
  <si>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</si>
  <si>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</si>
  <si>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</si>
  <si>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</si>
  <si>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</si>
  <si>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</si>
  <si>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</si>
  <si>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</si>
  <si>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</si>
  <si>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</si>
  <si>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</si>
  <si>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</si>
  <si>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</si>
  <si>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</si>
  <si>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</si>
  <si>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</si>
  <si>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</si>
  <si>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</si>
  <si>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</si>
  <si>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</si>
  <si>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</si>
  <si>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</si>
  <si>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</si>
  <si>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</si>
  <si>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</si>
  <si>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</si>
  <si>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</si>
  <si>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</si>
  <si>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</si>
  <si>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</si>
  <si>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</si>
  <si>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</si>
  <si>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</si>
  <si>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</si>
  <si>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</si>
  <si>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</si>
  <si>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</si>
  <si>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</si>
  <si>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</si>
  <si>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</si>
  <si>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</si>
  <si>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</si>
  <si>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</si>
  <si>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</si>
  <si>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</si>
  <si>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</si>
  <si>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</si>
  <si>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</si>
  <si>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</si>
  <si>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</si>
  <si>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</si>
  <si>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</si>
  <si>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</si>
  <si>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</si>
  <si>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</si>
  <si>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</si>
  <si>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</si>
  <si>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</si>
  <si>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</si>
  <si>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</si>
  <si>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</si>
  <si>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</si>
  <si>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</si>
  <si>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</si>
  <si>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</si>
  <si>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</si>
  <si>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</si>
  <si>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</si>
  <si>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</si>
  <si>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</si>
  <si>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</si>
  <si>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</si>
  <si>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</si>
  <si>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</si>
  <si>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</si>
  <si>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</si>
  <si>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</si>
  <si>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</si>
  <si>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</si>
  <si>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</si>
  <si>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</si>
  <si>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</si>
  <si>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</si>
  <si>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</si>
  <si>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</si>
  <si>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</si>
  <si>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</si>
  <si>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</si>
  <si>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</si>
  <si>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</si>
  <si>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</si>
  <si>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</si>
  <si>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</si>
  <si>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</si>
  <si>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</si>
  <si>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</si>
  <si>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</si>
  <si>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</si>
  <si>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</si>
  <si>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</si>
  <si>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</si>
  <si>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</si>
  <si>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</si>
  <si>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</si>
  <si>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</si>
  <si>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</si>
  <si>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</si>
  <si>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</si>
  <si>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</si>
  <si>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</si>
  <si>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</si>
  <si>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</si>
  <si>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</si>
  <si>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</si>
  <si>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</si>
  <si>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</si>
  <si>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</si>
  <si>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</si>
  <si>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</si>
  <si>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</si>
  <si>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</si>
  <si>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</si>
  <si>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</si>
  <si>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</si>
  <si>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</si>
  <si>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</si>
  <si>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</si>
  <si>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</si>
  <si>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</si>
  <si>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</si>
  <si>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</si>
  <si>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</si>
  <si>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</si>
  <si>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</si>
  <si>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</si>
  <si>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</si>
  <si>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</si>
  <si>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</si>
  <si>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</si>
  <si>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</si>
  <si>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</si>
  <si>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</si>
  <si>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</si>
  <si>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</si>
  <si>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</si>
  <si>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</si>
  <si>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</si>
  <si>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</si>
  <si>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</si>
  <si>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</si>
  <si>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</si>
  <si>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</si>
  <si>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</si>
  <si>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</si>
  <si>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</si>
  <si>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</si>
  <si>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</si>
  <si>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</si>
  <si>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</si>
  <si>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</si>
  <si>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</si>
  <si>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</si>
  <si>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</si>
  <si>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</si>
  <si>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</si>
  <si>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</si>
  <si>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</si>
  <si>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</si>
  <si>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</si>
  <si>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</si>
  <si>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</si>
  <si>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</si>
  <si>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</si>
  <si>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</si>
  <si>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</si>
  <si>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</si>
  <si>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</si>
  <si>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</si>
  <si>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</si>
  <si>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</si>
  <si>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</si>
  <si>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</si>
  <si>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</si>
  <si>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</si>
  <si>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</si>
  <si>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</si>
  <si>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</si>
  <si>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</si>
  <si>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</si>
  <si>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</si>
  <si>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</si>
  <si>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</si>
  <si>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</si>
  <si>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</si>
  <si>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</si>
  <si>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</si>
  <si>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</si>
  <si>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</si>
  <si>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</si>
  <si>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</si>
  <si>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</si>
  <si>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</si>
  <si>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</si>
  <si>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</si>
  <si>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</si>
  <si>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</si>
  <si>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</si>
  <si>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</si>
  <si>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</si>
  <si>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</si>
  <si>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</si>
  <si>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</si>
  <si>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</si>
  <si>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</si>
  <si>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</si>
  <si>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</si>
  <si>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</si>
  <si>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</si>
  <si>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</si>
  <si>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</si>
  <si>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</si>
  <si>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</si>
  <si>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</si>
  <si>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</si>
  <si>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</si>
  <si>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</si>
  <si>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</si>
  <si>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</si>
  <si>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</si>
  <si>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</si>
  <si>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</si>
  <si>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</si>
  <si>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</si>
  <si>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</si>
  <si>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</si>
  <si>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</si>
  <si>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</si>
  <si>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</si>
  <si>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</si>
  <si>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</si>
  <si>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</si>
  <si>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</si>
  <si>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</si>
  <si>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</si>
  <si>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</si>
  <si>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</si>
  <si>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</si>
  <si>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</si>
  <si>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</si>
  <si>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</si>
  <si>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</si>
  <si>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</si>
  <si>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</si>
  <si>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</si>
  <si>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</si>
  <si>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</si>
  <si>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</si>
  <si>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</si>
  <si>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</si>
  <si>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</si>
  <si>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</si>
  <si>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</si>
  <si>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</si>
  <si>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</si>
  <si>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</si>
  <si>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</si>
  <si>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</si>
  <si>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</si>
  <si>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</si>
  <si>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</si>
  <si>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</si>
  <si>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</si>
  <si>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</si>
  <si>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</si>
  <si>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</si>
  <si>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</si>
  <si>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</si>
  <si>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</si>
  <si>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</si>
  <si>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</si>
  <si>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</si>
  <si>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</si>
  <si>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</si>
  <si>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</si>
  <si>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</si>
  <si>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</si>
  <si>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</si>
  <si>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</si>
  <si>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</si>
  <si>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</si>
  <si>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</si>
  <si>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</si>
  <si>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</si>
  <si>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</si>
  <si>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</si>
  <si>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</si>
  <si>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</si>
  <si>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</si>
  <si>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</si>
  <si>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</si>
  <si>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</si>
  <si>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</si>
  <si>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</si>
  <si>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</si>
  <si>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</si>
  <si>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</si>
  <si>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</si>
  <si>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</si>
  <si>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</si>
  <si>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</si>
  <si>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</si>
  <si>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</si>
  <si>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</si>
  <si>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</si>
  <si>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</si>
  <si>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</si>
  <si>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</si>
  <si>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</si>
  <si>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</si>
  <si>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</si>
  <si>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</si>
  <si>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</si>
  <si>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</si>
  <si>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</si>
  <si>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</si>
  <si>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</si>
  <si>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</si>
  <si>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</si>
  <si>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</si>
  <si>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</si>
  <si>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</si>
  <si>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</si>
  <si>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</si>
  <si>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</si>
  <si>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</si>
  <si>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</si>
  <si>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</si>
  <si>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</si>
  <si>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</si>
  <si>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</si>
  <si>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</si>
  <si>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</si>
  <si>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</si>
  <si>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</si>
  <si>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</si>
  <si>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</si>
  <si>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</si>
  <si>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</si>
  <si>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</si>
  <si>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</si>
  <si>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</si>
  <si>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</si>
  <si>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</si>
  <si>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</si>
  <si>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</si>
  <si>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</si>
  <si>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</si>
  <si>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</si>
  <si>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</si>
  <si>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</si>
  <si>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</si>
  <si>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</si>
  <si>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</si>
  <si>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</si>
  <si>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</si>
  <si>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</si>
  <si>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</si>
  <si>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</si>
  <si>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</si>
  <si>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</si>
  <si>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</si>
  <si>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</si>
  <si>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</si>
  <si>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</si>
  <si>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</si>
  <si>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</si>
  <si>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</si>
  <si>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</si>
  <si>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</si>
  <si>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</si>
  <si>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</si>
  <si>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</si>
  <si>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</si>
  <si>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</si>
  <si>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</si>
  <si>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</si>
  <si>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</si>
  <si>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</si>
  <si>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</si>
  <si>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</si>
  <si>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</si>
  <si>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</si>
  <si>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</si>
  <si>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</si>
  <si>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</si>
  <si>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</si>
  <si>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</si>
  <si>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</si>
  <si>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</si>
  <si>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</si>
  <si>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</si>
  <si>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</si>
  <si>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</si>
  <si>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</si>
  <si>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</si>
  <si>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</si>
  <si>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</si>
  <si>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</si>
  <si>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</si>
  <si>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</si>
  <si>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</si>
  <si>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</si>
  <si>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</si>
  <si>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</si>
  <si>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</si>
  <si>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</si>
  <si>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</si>
  <si>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</si>
  <si>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</si>
  <si>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</si>
  <si>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</si>
  <si>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</si>
  <si>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</si>
  <si>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</si>
  <si>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</si>
  <si>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</si>
  <si>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</si>
  <si>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</si>
  <si>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</si>
  <si>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</si>
  <si>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</si>
  <si>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</si>
  <si>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</si>
  <si>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</si>
  <si>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</si>
  <si>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</si>
  <si>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</si>
  <si>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</si>
  <si>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</si>
  <si>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</si>
  <si>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</si>
  <si>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</si>
  <si>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</si>
  <si>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</si>
  <si>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</si>
  <si>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</si>
  <si>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</si>
  <si>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</si>
  <si>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</si>
  <si>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</si>
  <si>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</si>
  <si>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</si>
  <si>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</si>
  <si>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</si>
  <si>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</si>
  <si>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</si>
  <si>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</si>
  <si>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</si>
  <si>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</si>
  <si>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</si>
  <si>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</si>
  <si>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</si>
  <si>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</si>
  <si>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</si>
  <si>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</si>
  <si>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</si>
  <si>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</si>
  <si>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</si>
  <si>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</si>
  <si>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</si>
  <si>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</si>
  <si>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</si>
  <si>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</si>
  <si>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</si>
  <si>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</si>
  <si>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</si>
  <si>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</si>
  <si>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</si>
  <si>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</si>
  <si>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</si>
  <si>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</si>
  <si>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</si>
  <si>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</si>
  <si>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</si>
  <si>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</si>
  <si>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</si>
  <si>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</si>
  <si>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</si>
  <si>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</si>
  <si>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</si>
  <si>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</si>
  <si>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</si>
  <si>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</si>
  <si>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</si>
  <si>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</si>
  <si>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</si>
  <si>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</si>
  <si>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</si>
  <si>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</si>
  <si>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</si>
  <si>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</si>
  <si>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</si>
  <si>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</si>
  <si>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</si>
  <si>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</si>
  <si>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</si>
  <si>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</si>
  <si>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</si>
  <si>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</si>
  <si>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</si>
  <si>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</si>
  <si>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</si>
  <si>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</si>
  <si>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</si>
  <si>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</si>
  <si>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</si>
  <si>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</si>
  <si>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</si>
  <si>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</si>
  <si>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</si>
  <si>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</si>
  <si>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</si>
  <si>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</si>
  <si>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</si>
  <si>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</si>
  <si>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</si>
  <si>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</si>
  <si>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</si>
  <si>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</si>
  <si>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</si>
  <si>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</si>
  <si>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</si>
  <si>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</si>
  <si>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</si>
  <si>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</si>
  <si>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</si>
  <si>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</si>
  <si>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</si>
  <si>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</si>
  <si>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</si>
  <si>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</si>
  <si>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</si>
  <si>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</si>
  <si>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</si>
  <si>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</si>
  <si>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</si>
  <si>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</si>
  <si>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</si>
  <si>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</si>
  <si>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</si>
  <si>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</si>
  <si>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</si>
  <si>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</si>
  <si>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</si>
  <si>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</si>
  <si>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</si>
  <si>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</si>
  <si>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</si>
  <si>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</si>
  <si>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</si>
  <si>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</si>
  <si>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</si>
  <si>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</si>
  <si>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</si>
  <si>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</si>
  <si>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</si>
  <si>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</si>
  <si>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</si>
  <si>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</si>
  <si>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</si>
  <si>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</si>
  <si>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</si>
  <si>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</si>
  <si>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</si>
  <si>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</si>
  <si>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</si>
  <si>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</si>
  <si>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</si>
  <si>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</si>
  <si>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</si>
  <si>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</si>
  <si>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</si>
  <si>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</si>
  <si>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</si>
  <si>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</si>
  <si>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</si>
  <si>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</si>
  <si>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</si>
  <si>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</si>
  <si>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</si>
  <si>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</si>
  <si>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</si>
  <si>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</si>
  <si>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</si>
  <si>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</si>
  <si>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</si>
  <si>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</si>
  <si>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</si>
  <si>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</si>
  <si>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</si>
  <si>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</si>
  <si>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</si>
  <si>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</si>
  <si>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</si>
  <si>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</si>
  <si>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</si>
  <si>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</si>
  <si>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</si>
  <si>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</si>
  <si>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</si>
  <si>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</si>
  <si>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</si>
  <si>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</si>
  <si>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</si>
  <si>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</si>
  <si>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</si>
  <si>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</si>
  <si>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</si>
  <si>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</si>
  <si>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</si>
  <si>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</si>
  <si>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</si>
  <si>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</si>
  <si>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</si>
  <si>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</si>
  <si>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</si>
  <si>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</si>
  <si>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</si>
  <si>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</si>
  <si>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</si>
  <si>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</si>
  <si>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</si>
  <si>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</si>
  <si>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</si>
  <si>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</si>
  <si>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</si>
  <si>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</si>
  <si>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</si>
  <si>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</si>
  <si>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</si>
  <si>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</si>
  <si>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</si>
  <si>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</si>
  <si>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</si>
  <si>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</si>
  <si>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</si>
  <si>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</si>
  <si>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</si>
  <si>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</si>
  <si>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</si>
  <si>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</si>
  <si>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</si>
  <si>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</si>
  <si>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</si>
  <si>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</si>
  <si>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</si>
  <si>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</si>
  <si>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</si>
  <si>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</si>
  <si>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</si>
  <si>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</si>
  <si>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</si>
  <si>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</si>
  <si>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</si>
  <si>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</si>
  <si>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</si>
  <si>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</si>
  <si>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</si>
  <si>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</si>
  <si>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</si>
  <si>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</si>
  <si>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</si>
  <si>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</si>
  <si>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</si>
  <si>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</si>
  <si>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</si>
  <si>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</si>
  <si>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</si>
  <si>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</si>
  <si>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</si>
  <si>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</si>
  <si>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</si>
  <si>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</si>
  <si>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</si>
  <si>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</si>
  <si>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</si>
  <si>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</si>
  <si>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</si>
  <si>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</si>
  <si>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</si>
  <si>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</si>
  <si>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</si>
  <si>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</si>
  <si>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</si>
  <si>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</si>
  <si>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</si>
  <si>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</si>
  <si>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</si>
  <si>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</si>
  <si>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</si>
  <si>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</si>
  <si>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</si>
  <si>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</si>
  <si>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</si>
  <si>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</si>
  <si>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</si>
  <si>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</si>
  <si>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</si>
  <si>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</si>
  <si>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</si>
  <si>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</si>
  <si>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</si>
  <si>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</si>
  <si>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</si>
  <si>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</si>
  <si>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</si>
  <si>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</si>
  <si>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</si>
  <si>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</si>
  <si>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</si>
  <si>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</si>
  <si>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</si>
  <si>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</si>
  <si>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</si>
  <si>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</si>
  <si>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</si>
  <si>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</si>
  <si>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</si>
  <si>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</si>
  <si>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</si>
  <si>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</si>
  <si>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</si>
  <si>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</si>
  <si>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</si>
  <si>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</si>
  <si>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</si>
  <si>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</si>
  <si>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</si>
  <si>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</si>
  <si>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</si>
  <si>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</si>
  <si>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</si>
  <si>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</si>
  <si>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</si>
  <si>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</si>
  <si>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</si>
  <si>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</si>
  <si>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</si>
  <si>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</si>
  <si>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</si>
  <si>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</si>
  <si>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</si>
  <si>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</si>
  <si>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</si>
  <si>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</si>
  <si>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</si>
  <si>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</si>
  <si>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</si>
  <si>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</si>
  <si>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</si>
  <si>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</si>
  <si>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</si>
  <si>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</si>
  <si>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</si>
  <si>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</si>
  <si>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</si>
  <si>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</si>
  <si>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</si>
  <si>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</si>
  <si>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</si>
  <si>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</si>
  <si>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</si>
  <si>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</si>
  <si>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</si>
  <si>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</si>
  <si>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</si>
  <si>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</si>
  <si>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</si>
  <si>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</si>
  <si>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</si>
  <si>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</si>
  <si>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</si>
  <si>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</si>
  <si>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</si>
  <si>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</si>
  <si>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</si>
  <si>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</si>
  <si>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</si>
  <si>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</si>
  <si>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</si>
  <si>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</si>
  <si>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</si>
  <si>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</si>
  <si>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</si>
  <si>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</si>
  <si>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</si>
  <si>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</si>
  <si>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</si>
  <si>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</si>
  <si>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</si>
  <si>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</si>
  <si>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</si>
  <si>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</si>
  <si>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</si>
  <si>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</si>
  <si>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</si>
  <si>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</si>
  <si>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</si>
  <si>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</si>
  <si>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</si>
  <si>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</si>
  <si>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</si>
  <si>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</si>
  <si>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</si>
  <si>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</si>
  <si>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</si>
  <si>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</si>
  <si>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</si>
  <si>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</si>
  <si>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</si>
  <si>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</si>
  <si>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</si>
  <si>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</si>
  <si>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</si>
  <si>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</si>
  <si>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</si>
  <si>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</si>
  <si>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</si>
  <si>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</si>
  <si>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</si>
  <si>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</si>
  <si>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</si>
  <si>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</si>
  <si>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</si>
  <si>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</si>
  <si>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</si>
  <si>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</si>
  <si>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</si>
  <si>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</si>
  <si>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</si>
  <si>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</si>
  <si>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</si>
  <si>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</si>
  <si>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</si>
  <si>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</si>
  <si>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</si>
  <si>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</si>
  <si>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</si>
  <si>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</si>
  <si>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</si>
  <si>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</si>
  <si>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</si>
  <si>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</si>
  <si>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</si>
  <si>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</si>
  <si>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</si>
  <si>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</si>
  <si>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</si>
  <si>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</si>
  <si>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</si>
  <si>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</si>
  <si>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</si>
  <si>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</si>
  <si>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</si>
  <si>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</si>
  <si>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</si>
  <si>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</si>
  <si>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</si>
  <si>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</si>
  <si>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</si>
  <si>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</si>
  <si>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</si>
  <si>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</si>
  <si>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</si>
  <si>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</si>
  <si>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</si>
  <si>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</si>
  <si>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</si>
  <si>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</si>
  <si>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</si>
  <si>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</si>
  <si>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</si>
  <si>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</si>
  <si>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</si>
  <si>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</si>
  <si>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</si>
  <si>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</si>
  <si>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</si>
  <si>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</si>
  <si>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</si>
  <si>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</si>
  <si>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</si>
  <si>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</si>
  <si>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</si>
  <si>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</si>
  <si>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</si>
  <si>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</si>
  <si>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</si>
  <si>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</si>
  <si>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</si>
  <si>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</si>
  <si>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</si>
  <si>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</si>
  <si>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</si>
  <si>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</si>
  <si>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</si>
  <si>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</si>
  <si>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</si>
  <si>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</si>
  <si>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</si>
  <si>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</si>
  <si>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</si>
  <si>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</si>
  <si>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</si>
  <si>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</si>
  <si>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</si>
  <si>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</si>
  <si>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</si>
  <si>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</si>
  <si>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</si>
  <si>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</si>
  <si>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</si>
  <si>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</si>
  <si>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</si>
  <si>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</si>
  <si>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</si>
  <si>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</si>
  <si>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</si>
  <si>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</si>
  <si>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</si>
  <si>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</si>
  <si>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</si>
  <si>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</si>
  <si>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</si>
  <si>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</si>
  <si>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</si>
  <si>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</si>
  <si>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</si>
  <si>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</si>
  <si>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</si>
  <si>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</si>
  <si>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</si>
  <si>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</si>
  <si>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</si>
  <si>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</si>
  <si>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</si>
  <si>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</si>
  <si>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</si>
  <si>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</si>
  <si>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</si>
  <si>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</si>
  <si>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</si>
  <si>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</si>
  <si>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</si>
  <si>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</si>
  <si>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</si>
  <si>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</si>
  <si>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</si>
  <si>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</si>
  <si>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</si>
  <si>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</si>
  <si>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</si>
  <si>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</si>
  <si>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</si>
  <si>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</si>
  <si>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</si>
  <si>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</si>
  <si>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</si>
  <si>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</si>
  <si>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</si>
  <si>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</si>
  <si>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</si>
  <si>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</si>
  <si>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</si>
  <si>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</si>
  <si>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</si>
  <si>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</si>
  <si>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</si>
  <si>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</si>
  <si>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</si>
  <si>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</si>
  <si>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</si>
  <si>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</si>
  <si>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</si>
  <si>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</si>
  <si>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</si>
  <si>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</si>
  <si>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</si>
  <si>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</si>
  <si>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</si>
  <si>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</si>
  <si>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</si>
  <si>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</si>
  <si>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</si>
  <si>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</si>
  <si>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</si>
  <si>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</si>
  <si>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</si>
  <si>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</si>
  <si>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</si>
  <si>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</si>
  <si>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</si>
  <si>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</si>
  <si>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</si>
  <si>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</si>
  <si>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</si>
  <si>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</si>
  <si>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</si>
  <si>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</si>
  <si>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</si>
  <si>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</si>
  <si>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</si>
  <si>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</si>
  <si>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</si>
  <si>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</si>
  <si>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</si>
  <si>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</si>
  <si>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</si>
  <si>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</si>
  <si>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</si>
  <si>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</si>
  <si>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</si>
  <si>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</si>
  <si>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</si>
  <si>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</si>
  <si>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</si>
  <si>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</si>
  <si>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</si>
  <si>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</si>
  <si>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</si>
  <si>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</si>
  <si>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</si>
  <si>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</si>
  <si>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</si>
  <si>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</si>
  <si>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</si>
  <si>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</si>
  <si>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</si>
  <si>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</si>
  <si>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</si>
  <si>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</si>
  <si>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</si>
  <si>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</si>
  <si>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</si>
  <si>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</si>
  <si>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</si>
  <si>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</si>
  <si>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</si>
  <si>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</si>
  <si>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</si>
  <si>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</si>
  <si>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</si>
  <si>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</si>
  <si>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</si>
  <si>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</si>
  <si>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</si>
  <si>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</si>
  <si>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</si>
  <si>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</si>
  <si>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</si>
  <si>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</si>
  <si>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</si>
  <si>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</si>
  <si>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</si>
  <si>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</si>
  <si>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</si>
  <si>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</si>
  <si>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</si>
  <si>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</si>
  <si>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</si>
  <si>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</si>
  <si>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</si>
  <si>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</si>
  <si>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</si>
  <si>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</si>
  <si>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</si>
  <si>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</si>
  <si>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</si>
  <si>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</si>
  <si>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</si>
  <si>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</si>
  <si>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</si>
  <si>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</si>
  <si>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</si>
  <si>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</si>
  <si>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</si>
  <si>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</si>
  <si>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</si>
  <si>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</si>
  <si>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</si>
  <si>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</si>
  <si>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</si>
  <si>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</si>
  <si>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</si>
  <si>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</si>
  <si>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</si>
  <si>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</si>
  <si>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</si>
  <si>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</si>
  <si>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</si>
  <si>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</si>
  <si>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</si>
  <si>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</si>
  <si>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</si>
  <si>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</si>
  <si>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</si>
  <si>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</si>
  <si>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</si>
  <si>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</si>
  <si>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</si>
  <si>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</si>
  <si>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</si>
  <si>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</si>
  <si>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</si>
  <si>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</si>
  <si>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</si>
  <si>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</si>
  <si>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</si>
  <si>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</si>
  <si>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</si>
  <si>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</si>
  <si>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</si>
  <si>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</si>
  <si>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</si>
  <si>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</si>
  <si>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</si>
  <si>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</si>
  <si>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</si>
  <si>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</si>
  <si>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</si>
  <si>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</si>
  <si>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</si>
  <si>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</si>
  <si>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</si>
  <si>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</si>
  <si>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</si>
  <si>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</si>
  <si>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</si>
  <si>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</si>
  <si>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</si>
  <si>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</si>
  <si>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</si>
  <si>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</si>
  <si>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</si>
  <si>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</si>
  <si>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</si>
  <si>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</si>
  <si>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</si>
  <si>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</si>
  <si>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</si>
  <si>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</si>
  <si>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</si>
  <si>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</si>
  <si>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</si>
  <si>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</si>
  <si>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</si>
  <si>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</si>
  <si>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</si>
  <si>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</si>
  <si>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</si>
  <si>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</si>
  <si>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</si>
  <si>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</si>
  <si>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</si>
  <si>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</si>
  <si>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</si>
  <si>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</si>
  <si>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</si>
  <si>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</si>
  <si>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</si>
  <si>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</si>
  <si>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</si>
  <si>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</si>
  <si>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</si>
  <si>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</si>
  <si>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</si>
  <si>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</si>
  <si>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</si>
  <si>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</si>
  <si>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</si>
  <si>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</si>
  <si>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</si>
  <si>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</si>
  <si>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</si>
  <si>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</si>
  <si>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</si>
  <si>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</si>
  <si>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</si>
  <si>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</si>
  <si>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</si>
  <si>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</si>
  <si>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</si>
  <si>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</si>
  <si>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</si>
  <si>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</si>
  <si>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</si>
  <si>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</si>
  <si>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</si>
  <si>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</si>
  <si>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</si>
  <si>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</si>
  <si>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</si>
  <si>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</si>
  <si>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</si>
  <si>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</si>
  <si>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</si>
  <si>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</si>
  <si>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</si>
  <si>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</si>
  <si>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</si>
  <si>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</si>
  <si>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</si>
  <si>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</si>
  <si>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</si>
  <si>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</si>
  <si>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</si>
  <si>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</si>
  <si>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</si>
  <si>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</si>
  <si>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</si>
  <si>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</si>
  <si>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</si>
  <si>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</si>
  <si>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</si>
  <si>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</si>
  <si>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</si>
  <si>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</si>
  <si>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</si>
  <si>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</si>
  <si>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</si>
  <si>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</si>
  <si>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</si>
  <si>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</si>
  <si>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</si>
  <si>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</si>
  <si>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</si>
  <si>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</si>
  <si>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</si>
  <si>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</si>
  <si>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</si>
  <si>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</si>
  <si>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</si>
  <si>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</si>
  <si>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</si>
  <si>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</si>
  <si>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</si>
  <si>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</si>
  <si>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</si>
  <si>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</si>
  <si>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</si>
  <si>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</si>
  <si>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</si>
  <si>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</si>
  <si>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</si>
  <si>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</si>
  <si>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</si>
  <si>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</si>
  <si>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</si>
  <si>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</si>
  <si>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</si>
  <si>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</si>
  <si>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</si>
  <si>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</si>
  <si>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</si>
  <si>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</si>
  <si>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</si>
  <si>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</si>
  <si>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</si>
  <si>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</si>
  <si>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</si>
  <si>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</si>
  <si>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</si>
  <si>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</si>
  <si>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</si>
  <si>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</si>
  <si>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</si>
  <si>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</si>
  <si>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</si>
  <si>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</si>
  <si>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</si>
  <si>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</si>
  <si>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</si>
  <si>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</si>
  <si>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</si>
  <si>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</si>
  <si>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</si>
  <si>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</si>
  <si>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</si>
  <si>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</si>
  <si>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</si>
  <si>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</si>
  <si>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</si>
  <si>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</si>
  <si>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</si>
  <si>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</si>
  <si>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</si>
  <si>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</si>
  <si>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</si>
  <si>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</si>
  <si>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</si>
  <si>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</si>
  <si>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</si>
  <si>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</si>
  <si>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</si>
  <si>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</si>
  <si>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</si>
  <si>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</si>
  <si>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</si>
  <si>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</si>
  <si>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</si>
  <si>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</si>
  <si>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</si>
  <si>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</si>
  <si>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</si>
  <si>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</si>
  <si>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</si>
  <si>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</si>
  <si>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</si>
  <si>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</si>
  <si>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</si>
  <si>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</si>
  <si>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</si>
  <si>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</si>
  <si>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</si>
  <si>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</si>
  <si>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</si>
  <si>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</si>
  <si>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</si>
  <si>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</si>
  <si>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</si>
  <si>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</si>
  <si>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</si>
  <si>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</si>
  <si>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</si>
  <si>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</si>
  <si>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</si>
  <si>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</si>
  <si>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</si>
  <si>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</si>
  <si>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</si>
  <si>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</si>
  <si>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</si>
  <si>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</si>
  <si>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</si>
  <si>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</si>
  <si>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</si>
  <si>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</si>
  <si>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</si>
  <si>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</si>
  <si>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</si>
  <si>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</si>
  <si>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</si>
  <si>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</si>
  <si>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</si>
  <si>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</si>
  <si>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</si>
  <si>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</si>
  <si>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</si>
  <si>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</si>
  <si>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</si>
  <si>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</si>
  <si>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</si>
  <si>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</si>
  <si>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</si>
  <si>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</si>
  <si>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</si>
  <si>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</si>
  <si>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</si>
  <si>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</si>
  <si>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</si>
  <si>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</si>
  <si>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</si>
  <si>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</si>
  <si>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</si>
  <si>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</si>
  <si>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</si>
  <si>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</si>
  <si>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</si>
  <si>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</si>
  <si>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</si>
  <si>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</si>
  <si>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</si>
  <si>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</si>
  <si>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</si>
  <si>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</si>
  <si>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</si>
  <si>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</si>
  <si>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</si>
  <si>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</si>
  <si>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</si>
  <si>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</si>
  <si>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</si>
  <si>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</si>
  <si>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</si>
  <si>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</si>
  <si>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</si>
  <si>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</si>
  <si>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</si>
  <si>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</si>
  <si>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</si>
  <si>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</si>
  <si>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</si>
  <si>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</si>
  <si>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</si>
  <si>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</si>
  <si>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</si>
  <si>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</si>
  <si>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</si>
  <si>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</si>
  <si>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</si>
  <si>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</si>
  <si>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</si>
  <si>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</si>
  <si>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</si>
  <si>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</si>
  <si>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</si>
  <si>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</si>
  <si>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</si>
  <si>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</si>
  <si>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</si>
  <si>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</si>
  <si>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</si>
  <si>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</si>
  <si>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</si>
  <si>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</si>
  <si>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</si>
  <si>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</si>
  <si>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</si>
  <si>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</si>
  <si>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</si>
  <si>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</si>
  <si>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</si>
  <si>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</si>
  <si>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</si>
  <si>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</si>
  <si>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</si>
  <si>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</si>
  <si>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</si>
  <si>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</si>
  <si>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</si>
  <si>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</si>
  <si>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</si>
  <si>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</si>
  <si>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</si>
  <si>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</si>
  <si>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</si>
  <si>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</si>
  <si>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</si>
  <si>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</si>
  <si>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</si>
  <si>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</si>
  <si>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</si>
  <si>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</si>
  <si>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</si>
  <si>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</si>
  <si>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</si>
  <si>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</si>
  <si>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</si>
  <si>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</si>
  <si>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</si>
  <si>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</si>
  <si>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</si>
  <si>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</si>
  <si>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</si>
  <si>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</si>
  <si>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</si>
  <si>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</si>
  <si>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</si>
  <si>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</si>
  <si>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</si>
  <si>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</si>
  <si>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</si>
  <si>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</si>
  <si>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</si>
  <si>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</si>
  <si>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</si>
  <si>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</si>
  <si>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</si>
  <si>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</si>
  <si>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</si>
  <si>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</si>
  <si>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</si>
  <si>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</si>
  <si>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</si>
  <si>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</si>
  <si>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</si>
  <si>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</si>
  <si>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</si>
  <si>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</si>
  <si>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</si>
  <si>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</si>
  <si>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</si>
  <si>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</si>
  <si>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</si>
  <si>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</si>
  <si>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</si>
  <si>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</si>
  <si>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</si>
  <si>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</si>
  <si>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</si>
  <si>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</si>
  <si>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</si>
  <si>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</si>
  <si>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</si>
  <si>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</si>
  <si>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</si>
  <si>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</si>
  <si>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</si>
  <si>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</si>
  <si>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</si>
  <si>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</si>
  <si>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</si>
  <si>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</si>
  <si>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</si>
  <si>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</si>
  <si>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</si>
  <si>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</si>
  <si>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</si>
  <si>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</si>
  <si>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</si>
  <si>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</si>
  <si>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</si>
  <si>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</si>
  <si>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</si>
  <si>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</si>
  <si>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</si>
  <si>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</si>
  <si>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</si>
  <si>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</si>
  <si>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</si>
  <si>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</si>
  <si>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</si>
  <si>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</si>
  <si>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</si>
  <si>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</si>
  <si>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</si>
  <si>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</si>
  <si>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</si>
  <si>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</si>
  <si>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</si>
  <si>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</si>
  <si>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</si>
  <si>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</si>
  <si>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</si>
  <si>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</si>
  <si>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</si>
  <si>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</si>
  <si>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</si>
  <si>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</si>
  <si>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</si>
  <si>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</si>
  <si>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</si>
  <si>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</si>
  <si>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</si>
  <si>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</si>
  <si>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</si>
  <si>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</si>
  <si>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</si>
  <si>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</si>
  <si>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</si>
  <si>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</si>
  <si>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</si>
  <si>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</si>
  <si>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</si>
  <si>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</si>
  <si>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</si>
  <si>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</si>
  <si>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</si>
  <si>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</si>
  <si>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</si>
  <si>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</si>
  <si>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</si>
  <si>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</si>
  <si>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</si>
  <si>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</si>
  <si>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</si>
  <si>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</si>
  <si>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</si>
  <si>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</si>
  <si>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</si>
  <si>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</si>
  <si>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</si>
  <si>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</si>
  <si>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</si>
  <si>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</si>
  <si>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</si>
  <si>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</si>
  <si>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</si>
  <si>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</si>
  <si>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</si>
  <si>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</si>
  <si>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</si>
  <si>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</si>
  <si>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</si>
  <si>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</si>
  <si>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</si>
  <si>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</si>
  <si>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</si>
  <si>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</si>
  <si>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</si>
  <si>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</si>
  <si>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</si>
  <si>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</si>
  <si>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</si>
  <si>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</si>
  <si>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</si>
  <si>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</si>
  <si>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</si>
  <si>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</si>
  <si>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</si>
  <si>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</si>
  <si>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</si>
  <si>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</si>
  <si>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</si>
  <si>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</si>
  <si>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</si>
  <si>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</si>
  <si>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</si>
  <si>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</si>
  <si>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</si>
  <si>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</si>
  <si>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</si>
  <si>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</si>
  <si>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</si>
  <si>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</si>
  <si>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</si>
  <si>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</si>
  <si>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</si>
  <si>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</si>
  <si>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</si>
  <si>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</si>
  <si>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</si>
  <si>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</si>
  <si>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</si>
  <si>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</si>
  <si>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</si>
  <si>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</si>
  <si>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</si>
  <si>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</si>
  <si>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</si>
  <si>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</si>
  <si>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</si>
  <si>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</si>
  <si>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</si>
  <si>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</si>
  <si>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</si>
  <si>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</si>
  <si>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</si>
  <si>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</si>
  <si>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</si>
  <si>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</si>
  <si>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</si>
  <si>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</si>
  <si>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</si>
  <si>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</si>
  <si>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</si>
  <si>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</si>
  <si>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</si>
  <si>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</si>
  <si>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</si>
  <si>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</si>
  <si>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</si>
  <si>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</si>
  <si>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</si>
  <si>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</si>
  <si>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</si>
  <si>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</si>
  <si>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</si>
  <si>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</si>
  <si>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</si>
  <si>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</si>
  <si>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</si>
  <si>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</si>
  <si>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</si>
  <si>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</si>
  <si>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</si>
  <si>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</si>
  <si>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</si>
  <si>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</si>
  <si>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</si>
  <si>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</si>
  <si>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</si>
  <si>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</si>
  <si>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</si>
  <si>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</si>
  <si>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</si>
  <si>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</si>
  <si>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</si>
  <si>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</si>
  <si>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</si>
  <si>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</si>
  <si>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</si>
  <si>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</si>
  <si>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</si>
  <si>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</si>
  <si>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</si>
  <si>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</si>
  <si>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</si>
  <si>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</si>
  <si>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</si>
  <si>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</si>
  <si>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</si>
  <si>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</si>
  <si>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</si>
  <si>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</si>
  <si>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</si>
  <si>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</si>
  <si>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</si>
  <si>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</si>
  <si>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</si>
  <si>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</si>
  <si>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</si>
  <si>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</si>
  <si>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</si>
  <si>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</si>
  <si>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</si>
  <si>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</si>
  <si>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</si>
  <si>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</si>
  <si>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</si>
  <si>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</si>
  <si>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</si>
  <si>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</si>
  <si>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</si>
  <si>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</si>
  <si>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</si>
  <si>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</si>
  <si>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</si>
  <si>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</si>
  <si>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</si>
  <si>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</si>
  <si>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</si>
  <si>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</si>
  <si>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</si>
  <si>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</si>
  <si>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</si>
  <si>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</si>
  <si>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</si>
  <si>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</si>
  <si>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</si>
  <si>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</si>
  <si>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</si>
  <si>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</si>
  <si>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</si>
  <si>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</si>
  <si>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</si>
  <si>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</si>
  <si>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</si>
  <si>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</si>
  <si>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</si>
  <si>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</si>
  <si>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</si>
  <si>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</si>
  <si>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</si>
  <si>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</si>
  <si>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</si>
  <si>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</si>
  <si>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</si>
  <si>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</si>
  <si>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</si>
  <si>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</si>
  <si>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</si>
  <si>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</si>
  <si>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</si>
  <si>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</si>
  <si>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</si>
  <si>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</si>
  <si>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</si>
  <si>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</si>
  <si>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</si>
  <si>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</si>
  <si>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</si>
  <si>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</si>
  <si>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</si>
  <si>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</si>
  <si>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</si>
  <si>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</si>
  <si>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</si>
  <si>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</si>
  <si>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</si>
  <si>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</si>
  <si>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</si>
  <si>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</si>
  <si>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</si>
  <si>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</si>
  <si>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</si>
  <si>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</si>
  <si>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</si>
  <si>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</si>
  <si>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</si>
  <si>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</si>
  <si>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</si>
  <si>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</si>
  <si>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</si>
  <si>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</si>
  <si>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</si>
  <si>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</si>
  <si>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</si>
  <si>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</si>
  <si>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</si>
  <si>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</si>
  <si>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</si>
  <si>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</si>
  <si>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</si>
  <si>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</si>
  <si>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</si>
  <si>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</si>
  <si>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</si>
  <si>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</si>
  <si>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</si>
  <si>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</si>
  <si>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</si>
  <si>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</si>
  <si>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</si>
  <si>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</si>
  <si>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</si>
  <si>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</si>
  <si>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</si>
  <si>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</si>
  <si>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</si>
  <si>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</si>
  <si>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</si>
  <si>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</si>
  <si>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</si>
  <si>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</si>
  <si>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</si>
  <si>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</si>
  <si>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</si>
  <si>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</si>
  <si>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</si>
  <si>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</si>
  <si>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</si>
  <si>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</si>
  <si>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</si>
  <si>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</si>
  <si>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</si>
  <si>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</si>
  <si>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</si>
  <si>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</si>
  <si>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</si>
  <si>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</si>
  <si>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</si>
  <si>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</si>
  <si>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</si>
  <si>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</si>
  <si>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</si>
  <si>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</si>
  <si>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</si>
  <si>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</si>
  <si>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</si>
  <si>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</si>
  <si>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</si>
  <si>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</si>
  <si>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</si>
  <si>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</si>
  <si>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</si>
  <si>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</si>
  <si>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</si>
  <si>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</si>
  <si>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</si>
  <si>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</si>
  <si>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</si>
  <si>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</si>
  <si>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</si>
  <si>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</si>
  <si>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</si>
  <si>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</si>
  <si>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</si>
  <si>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</si>
  <si>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</si>
  <si>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</si>
  <si>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</si>
  <si>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</si>
  <si>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</si>
  <si>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</si>
  <si>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</si>
  <si>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</si>
  <si>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</si>
  <si>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</si>
  <si>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</si>
  <si>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</si>
  <si>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</si>
  <si>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</si>
  <si>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</si>
  <si>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</si>
  <si>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</si>
  <si>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</si>
  <si>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</si>
  <si>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</si>
  <si>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</si>
  <si>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</si>
  <si>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</si>
  <si>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</si>
  <si>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</si>
  <si>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</si>
  <si>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</si>
  <si>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</si>
  <si>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</si>
  <si>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</si>
  <si>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</si>
  <si>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</si>
  <si>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</si>
  <si>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</si>
  <si>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</si>
  <si>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</si>
  <si>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</si>
  <si>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</si>
  <si>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</si>
  <si>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</si>
  <si>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</si>
  <si>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</si>
  <si>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</si>
  <si>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</si>
  <si>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</si>
  <si>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</si>
  <si>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</si>
  <si>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</si>
  <si>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</si>
  <si>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</si>
  <si>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</si>
  <si>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</si>
  <si>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</si>
  <si>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</si>
  <si>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</si>
  <si>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</si>
  <si>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</si>
  <si>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</si>
  <si>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</si>
  <si>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</si>
  <si>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</si>
  <si>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</si>
  <si>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</si>
  <si>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</si>
  <si>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</si>
  <si>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</si>
  <si>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</si>
  <si>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</si>
  <si>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</si>
  <si>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</si>
  <si>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</si>
  <si>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</si>
  <si>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</si>
  <si>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</si>
  <si>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</si>
  <si>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</si>
  <si>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</si>
  <si>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</si>
  <si>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</si>
  <si>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</si>
  <si>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</si>
  <si>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</si>
  <si>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</si>
  <si>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</si>
  <si>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</si>
  <si>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</si>
  <si>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</si>
  <si>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</si>
  <si>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</si>
  <si>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</si>
  <si>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</si>
  <si>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</si>
  <si>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</si>
  <si>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</si>
  <si>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</si>
  <si>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</si>
  <si>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</si>
  <si>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</si>
  <si>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</si>
  <si>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</si>
  <si>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</si>
  <si>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</si>
  <si>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</si>
  <si>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</si>
  <si>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</si>
  <si>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</si>
  <si>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</si>
  <si>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</si>
  <si>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</si>
  <si>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</si>
  <si>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</si>
  <si>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</si>
  <si>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</si>
  <si>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</si>
  <si>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</si>
  <si>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</si>
  <si>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</si>
  <si>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</si>
  <si>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</si>
  <si>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</si>
  <si>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</si>
  <si>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</si>
  <si>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</si>
  <si>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</si>
  <si>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</si>
  <si>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</si>
  <si>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</si>
  <si>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</si>
  <si>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</si>
  <si>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</si>
  <si>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</si>
  <si>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</si>
  <si>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</si>
  <si>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</si>
  <si>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</si>
  <si>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</si>
  <si>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</si>
  <si>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</si>
  <si>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</si>
  <si>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</si>
  <si>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</si>
  <si>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</si>
  <si>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</si>
  <si>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</si>
  <si>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</si>
  <si>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</si>
  <si>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</si>
  <si>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</si>
  <si>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</si>
  <si>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</si>
  <si>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</si>
  <si>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</si>
  <si>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</si>
  <si>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</si>
  <si>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</si>
  <si>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</si>
  <si>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</si>
  <si>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</si>
  <si>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</si>
  <si>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</si>
  <si>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</si>
  <si>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</si>
  <si>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</si>
  <si>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</si>
  <si>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</si>
  <si>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</si>
  <si>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</si>
  <si>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</si>
  <si>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</si>
  <si>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</si>
  <si>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</si>
  <si>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</si>
  <si>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</si>
  <si>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</si>
  <si>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</si>
  <si>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PCM-20251001-00000779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</si>
  <si>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</si>
  <si>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</si>
  <si>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</si>
  <si>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</si>
  <si>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</si>
  <si>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</si>
  <si>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</si>
  <si>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</si>
  <si>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</si>
  <si>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</si>
  <si>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</si>
  <si>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</si>
  <si>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</si>
  <si>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</si>
  <si>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</si>
  <si>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</si>
  <si>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</si>
  <si>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</si>
  <si>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</si>
  <si>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</si>
  <si>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</si>
  <si>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</si>
  <si>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</si>
  <si>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</si>
  <si>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</si>
  <si>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</si>
  <si>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</si>
  <si>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</si>
  <si>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</si>
  <si>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</si>
  <si>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</si>
  <si>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</si>
  <si>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</si>
  <si>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</si>
  <si>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</si>
  <si>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</si>
  <si>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</si>
  <si>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</si>
  <si>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</si>
  <si>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</si>
  <si>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</si>
  <si>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</si>
  <si>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</si>
  <si>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</si>
  <si>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</si>
  <si>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</si>
  <si>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</si>
  <si>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</si>
  <si>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</si>
  <si>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</si>
  <si>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</si>
  <si>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</si>
  <si>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</si>
  <si>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</si>
  <si>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</si>
  <si>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</si>
  <si>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</si>
  <si>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</si>
  <si>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</si>
  <si>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</si>
  <si>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</si>
  <si>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</si>
  <si>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</si>
  <si>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</si>
  <si>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</si>
  <si>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</si>
  <si>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</si>
  <si>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</si>
  <si>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</si>
  <si>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</si>
  <si>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</si>
  <si>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</si>
  <si>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</si>
  <si>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</si>
  <si>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</si>
  <si>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</si>
  <si>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</si>
  <si>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</si>
  <si>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</si>
  <si>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</si>
  <si>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</si>
  <si>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</si>
  <si>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</si>
  <si>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</si>
  <si>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</si>
  <si>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</si>
  <si>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</si>
  <si>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</si>
  <si>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PCM-20251001-00000580</t>
  </si>
  <si>
    <t>Team at site and TS</t>
  </si>
  <si>
    <t>PCM-20251001-00000685</t>
  </si>
  <si>
    <t>EM team on the way ETA 120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</si>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</sst>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6" totalsRowShown="0" headerRowDxfId="64" dataDxfId="63" headerRowBorderDxfId="61" tableBorderDxfId="62">
  <autoFilter ref="A1:L12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tabSelected="1" workbookViewId="0">
      <selection activeCell="E9" sqref="E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268.4268129629636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14.805829166667536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20810</v>
      </c>
      <c r="E4" s="65" t="s">
        <v>38964</v>
      </c>
      <c r="F4" s="66">
        <v>45931.374803240738</v>
      </c>
      <c r="G4" s="67">
        <f ca="1">IFERROR(NOW()-F4,"")</f>
        <v>4.3564815132413059E-4</v>
      </c>
      <c r="H4" s="66">
        <v>45931.367164351854</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45931.37523888889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45931.37523888889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45931.37523888889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45931.37523888889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45931.37523888889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45931.37523888889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45931.37523888889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45931.37523888889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45931.37523888889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45931.37523888889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45931.37523888889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45931.37523888889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45931.37523888889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45931.37523888889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45931.37523888889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45931.37523888889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45931.37523888889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45931.37523888889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45931.37523888889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45931.37523888889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45931.37523888889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45931.37523888889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45931.37523888889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45931.37523888889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45931.37523888889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45931.37523888889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45931.37523888889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45931.37523888889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45931.37523888889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45931.37523888889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45931.37523888889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45931.37523888889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45931.37523888889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45931.37523888889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45931.37523888889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45931.37523888889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45931.37523888889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45931.37523888889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45931.37523888889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45931.37523888889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45931.37523888889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45931.37523888889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45931.37523888889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45931.37523888889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45931.37523888889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45931.37523888889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45931.37523888889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45931.37523888889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45931.37523888889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45931.37523888889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45931.37523888889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45931.37523888889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45931.37523888889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45931.37523888889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45931.37523888889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45931.37523888889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45931.37523888889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45931.37523888889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45931.37523888889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45931.37523888889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45931.37523888889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45931.37523888889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45931.37523888889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45931.37523888889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45931.37523888889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45931.37523888889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45931.37523888889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45931.37523888889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45931.37523888889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45931.37523888889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45931.37523888889</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45931.37523888889</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45931.37523888889</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45931.37523888889</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45931.37523888889</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45931.37523888889</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45931.37523888889</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5B340156-2E3D-4EEE-A57A-EB8F8AEE096D}"/>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239.72345648147893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124.64815555555833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106.37540092592826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8.1496717592599452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45931.37523888889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45931.37523888889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45931.37523888889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45931.37523888889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45931.37523888889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45931.37523888889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45931.37523888889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45931.37523888889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45931.37523888889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45931.37523888889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45931.37523888889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6"/>
  <sheetViews>
    <sheetView workbookViewId="0">
      <selection activeCell="C6" sqref="C6"/>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4" ca="1" si="0">IFERROR(NOW()-F2,"-")</f>
        <v>6.9451851850317325E-2</v>
      </c>
      <c r="H2" s="22">
        <v>45931.300856481481</v>
      </c>
      <c r="I2" s="19" t="str">
        <f>IFERROR(VLOOKUP(D2,DB!A:F,6,0),"")</f>
        <v>SCECO</v>
      </c>
      <c r="J2" s="18" t="str">
        <f>IFERROR(VLOOKUP(D2,DB!A:G,7,0),"")</f>
        <v>Dead+Vandalized</v>
      </c>
      <c r="K2" s="50" t="s">
        <v>39059</v>
      </c>
      <c r="L2" s="23" t="str">
        <f>IFERROR(VLOOKUP(D2,DB!A:I,9,0),"")</f>
        <v>Latis</v>
      </c>
    </row>
    <row r="3" spans="1:13" ht="15" customHeight="1">
      <c r="A3" s="101" t="s">
        <v>39060</v>
      </c>
      <c r="B3" s="75" t="str">
        <f>IFERROR(VLOOKUP(D3,DB!A:K,11,0),"")</f>
        <v>R3</v>
      </c>
      <c r="C3" s="18">
        <v>1</v>
      </c>
      <c r="D3" s="18" t="s">
        <v>24911</v>
      </c>
      <c r="E3" s="18" t="s">
        <v>38964</v>
      </c>
      <c r="F3" s="22">
        <v>45931.348946759259</v>
      </c>
      <c r="G3" s="21">
        <f t="shared" ca="1" si="0"/>
        <v>2.6292129630746786E-2</v>
      </c>
      <c r="H3" s="22">
        <v>45931.33693287037</v>
      </c>
      <c r="I3" s="19" t="str">
        <f>IFERROR(VLOOKUP(D3,DB!A:F,6,0),"")</f>
        <v>SCECO</v>
      </c>
      <c r="J3" s="18" t="str">
        <f>IFERROR(VLOOKUP(D3,DB!A:G,7,0),"")</f>
        <v>Dead</v>
      </c>
      <c r="K3" s="50" t="s">
        <v>39061</v>
      </c>
      <c r="L3" s="23" t="str">
        <f>IFERROR(VLOOKUP(D3,DB!A:I,9,0),"")</f>
        <v>Latis</v>
      </c>
    </row>
    <row r="4" spans="1:13" ht="15" customHeight="1">
      <c r="A4" s="19"/>
      <c r="B4" s="75" t="str">
        <f>IFERROR(VLOOKUP(D4,DB!A:K,11,0),"")</f>
        <v/>
      </c>
      <c r="C4" s="18"/>
      <c r="D4" s="18"/>
      <c r="E4" s="18"/>
      <c r="F4" s="20"/>
      <c r="G4" s="21">
        <f t="shared" ca="1" si="0"/>
        <v>45931.37523888889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ref="G5:G69" ca="1" si="1">IFERROR(NOW()-F5,"-")</f>
        <v>45931.37523888889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45931.37523888889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45931.37523888889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45931.37523888889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45931.37523888889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45931.37523888889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45931.37523888889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45931.37523888889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45931.37523888889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45931.37523888889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45931.37523888889</v>
      </c>
      <c r="H15" s="22"/>
      <c r="I15" s="19" t="str">
        <f>IFERROR(VLOOKUP(D15,DB!A:F,6,0),"")</f>
        <v/>
      </c>
      <c r="J15" s="18" t="str">
        <f>IFERROR(VLOOKUP(D15,DB!A:G,7,0),"")</f>
        <v/>
      </c>
      <c r="K15" s="50"/>
      <c r="L15" s="23" t="str">
        <f>IFERROR(VLOOKUP(D15,DB!A:I,9,0),"")</f>
        <v/>
      </c>
    </row>
    <row r="16" spans="1:13" ht="15" customHeight="1">
      <c r="A16" s="19"/>
      <c r="B16" s="18" t="str">
        <f>IFERROR(VLOOKUP(#REF!,DB!A:K,11,0),"")</f>
        <v/>
      </c>
      <c r="C16" s="18"/>
      <c r="D16" s="18"/>
      <c r="E16" s="18"/>
      <c r="F16" s="20"/>
      <c r="G16" s="21">
        <f t="shared" ca="1" si="1"/>
        <v>45931.37523888889</v>
      </c>
      <c r="H16" s="22"/>
      <c r="I16" s="19" t="str">
        <f>IFERROR(VLOOKUP(#REF!,DB!A:F,6,0),"")</f>
        <v/>
      </c>
      <c r="J16" s="18" t="str">
        <f>IFERROR(VLOOKUP(#REF!,DB!A:G,7,0),"")</f>
        <v/>
      </c>
      <c r="K16" s="50"/>
      <c r="L16" s="23" t="str">
        <f>IFERROR(VLOOKUP(#REF!,DB!A:I,9,0),"")</f>
        <v/>
      </c>
    </row>
    <row r="17" spans="1:12" ht="15" customHeight="1">
      <c r="A17" s="19"/>
      <c r="B17" s="75" t="str">
        <f>IFERROR(VLOOKUP(D17,DB!A:K,11,0),"")</f>
        <v/>
      </c>
      <c r="C17" s="18"/>
      <c r="D17" s="18"/>
      <c r="E17" s="18"/>
      <c r="F17" s="20"/>
      <c r="G17" s="21">
        <f t="shared" ca="1" si="1"/>
        <v>45931.37523888889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45931.37523888889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45931.37523888889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45931.37523888889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45931.37523888889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45931.37523888889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45931.37523888889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45931.37523888889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45931.37523888889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45931.37523888889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45931.37523888889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45931.37523888889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45931.37523888889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45931.37523888889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45931.37523888889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45931.37523888889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45931.37523888889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45931.37523888889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45931.37523888889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45931.37523888889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45931.37523888889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45931.37523888889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45931.37523888889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45931.37523888889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45931.37523888889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45931.37523888889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45931.37523888889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45931.37523888889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45931.37523888889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45931.37523888889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45931.37523888889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45931.37523888889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45931.37523888889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45931.37523888889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45931.37523888889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45931.37523888889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45931.37523888889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45931.37523888889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45931.37523888889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45931.37523888889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45931.37523888889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45931.37523888889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45931.37523888889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45931.37523888889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45931.37523888889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45931.37523888889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45931.37523888889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45931.37523888889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45931.37523888889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45931.37523888889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45931.37523888889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45931.37523888889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45931.37523888889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ref="G70:G133" ca="1" si="2">IFERROR(NOW()-F70,"-")</f>
        <v>45931.37523888889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45931.37523888889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45931.37523888889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45931.37523888889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45931.37523888889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45931.37523888889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45931.37523888889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45931.37523888889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45931.37523888889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45931.37523888889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45931.37523888889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45931.37523888889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45931.37523888889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45931.37523888889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45931.37523888889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45931.37523888889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45931.37523888889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45931.37523888889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45931.37523888889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45931.37523888889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45931.37523888889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45931.37523888889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45931.37523888889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45931.37523888889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45931.37523888889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45931.37523888889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45931.37523888889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45931.37523888889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45931.37523888889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45931.37523888889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45931.37523888889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45931.37523888889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45931.37523888889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45931.37523888889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45931.37523888889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45931.37523888889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45931.37523888889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45931.37523888889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45931.37523888889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45931.37523888889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45931.37523888889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45931.37523888889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45931.37523888889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45931.37523888889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45931.37523888889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45931.37523888889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45931.37523888889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45931.37523888889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45931.37523888889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45931.37523888889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45931.37523888889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45931.37523888889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45931.37523888889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45931.37523888889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45931.37523888889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45931.37523888889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45931.37523888889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45931.37523888889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45931.37523888889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45931.37523888889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45931.37523888889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45931.37523888889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45931.37523888889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45931.37523888889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ref="G134:G197" ca="1" si="3">IFERROR(NOW()-F134,"-")</f>
        <v>45931.37523888889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45931.37523888889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45931.37523888889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45931.37523888889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45931.37523888889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45931.37523888889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45931.37523888889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45931.37523888889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45931.37523888889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45931.37523888889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45931.37523888889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45931.37523888889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45931.37523888889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45931.37523888889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45931.37523888889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45931.37523888889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45931.37523888889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45931.37523888889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45931.37523888889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45931.37523888889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45931.37523888889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45931.37523888889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45931.37523888889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45931.37523888889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45931.37523888889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45931.37523888889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45931.37523888889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45931.37523888889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45931.37523888889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45931.37523888889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45931.37523888889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45931.37523888889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45931.37523888889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45931.37523888889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45931.37523888889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45931.37523888889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45931.37523888889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45931.37523888889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45931.37523888889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45931.37523888889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45931.37523888889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45931.37523888889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45931.37523888889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45931.37523888889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45931.37523888889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45931.37523888889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45931.37523888889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45931.37523888889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45931.37523888889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45931.37523888889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45931.37523888889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45931.37523888889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45931.37523888889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45931.37523888889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45931.37523888889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45931.37523888889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45931.37523888889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45931.37523888889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45931.37523888889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45931.37523888889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45931.37523888889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45931.37523888889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45931.37523888889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45931.37523888889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ref="G198:G261" ca="1" si="4">IFERROR(NOW()-F198,"-")</f>
        <v>45931.37523888889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45931.37523888889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45931.37523888889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45931.37523888889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45931.37523888889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45931.37523888889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45931.37523888889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45931.37523888889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45931.37523888889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45931.37523888889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45931.37523888889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45931.37523888889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45931.37523888889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45931.37523888889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45931.37523888889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45931.37523888889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45931.37523888889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45931.37523888889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45931.37523888889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45931.37523888889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45931.37523888889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45931.37523888889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45931.37523888889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45931.37523888889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45931.37523888889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45931.37523888889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45931.37523888889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45931.37523888889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45931.37523888889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45931.37523888889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45931.37523888889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45931.37523888889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45931.37523888889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45931.37523888889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45931.37523888889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45931.37523888889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45931.37523888889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45931.37523888889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45931.37523888889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45931.37523888889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45931.37523888889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45931.37523888889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45931.37523888889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45931.37523888889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45931.37523888889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45931.37523888889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45931.37523888889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45931.37523888889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45931.37523888889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45931.37523888889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45931.37523888889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45931.37523888889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45931.37523888889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45931.37523888889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45931.37523888889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45931.37523888889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45931.37523888889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45931.37523888889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45931.37523888889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45931.37523888889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45931.37523888889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45931.37523888889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45931.37523888889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45931.37523888889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ref="G262:G325" ca="1" si="5">IFERROR(NOW()-F262,"-")</f>
        <v>45931.37523888889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45931.37523888889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45931.37523888889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45931.37523888889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45931.37523888889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45931.37523888889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45931.37523888889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45931.37523888889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45931.37523888889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45931.37523888889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45931.37523888889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45931.37523888889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45931.37523888889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45931.37523888889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45931.37523888889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45931.37523888889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45931.37523888889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45931.37523888889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45931.37523888889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45931.37523888889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45931.37523888889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45931.37523888889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45931.37523888889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45931.37523888889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45931.37523888889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45931.37523888889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45931.37523888889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45931.37523888889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45931.37523888889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45931.37523888889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45931.37523888889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45931.37523888889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45931.37523888889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45931.37523888889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45931.37523888889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45931.37523888889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45931.37523888889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45931.37523888889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45931.37523888889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45931.37523888889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45931.37523888889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45931.37523888889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45931.37523888889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45931.37523888889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45931.37523888889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45931.37523888889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45931.37523888889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45931.37523888889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45931.37523888889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45931.37523888889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45931.37523888889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45931.37523888889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45931.37523888889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45931.37523888889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45931.37523888889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45931.37523888889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45931.37523888889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45931.37523888889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45931.37523888889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45931.37523888889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45931.37523888889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45931.37523888889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45931.37523888889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45931.37523888889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ref="G326:G389" ca="1" si="6">IFERROR(NOW()-F326,"-")</f>
        <v>45931.37523888889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45931.37523888889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45931.37523888889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45931.37523888889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45931.37523888889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45931.37523888889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45931.37523888889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45931.37523888889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45931.37523888889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45931.37523888889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45931.37523888889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45931.37523888889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45931.37523888889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45931.37523888889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45931.37523888889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45931.37523888889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45931.37523888889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45931.37523888889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45931.37523888889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45931.37523888889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45931.37523888889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45931.37523888889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45931.37523888889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45931.37523888889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45931.37523888889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45931.37523888889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45931.37523888889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45931.37523888889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45931.37523888889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45931.37523888889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45931.37523888889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45931.37523888889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45931.37523888889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45931.37523888889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45931.37523888889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45931.37523888889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45931.37523888889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45931.37523888889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45931.37523888889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45931.37523888889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45931.37523888889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45931.37523888889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45931.37523888889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45931.37523888889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45931.37523888889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45931.37523888889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45931.37523888889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45931.37523888889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45931.37523888889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45931.37523888889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45931.37523888889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45931.37523888889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45931.37523888889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45931.37523888889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45931.37523888889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45931.37523888889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45931.37523888889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45931.37523888889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45931.37523888889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45931.37523888889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45931.37523888889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45931.37523888889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45931.37523888889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45931.37523888889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ref="G390:G453" ca="1" si="7">IFERROR(NOW()-F390,"-")</f>
        <v>45931.37523888889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45931.37523888889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45931.37523888889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45931.37523888889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45931.37523888889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45931.37523888889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45931.37523888889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45931.37523888889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45931.37523888889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45931.37523888889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45931.37523888889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45931.37523888889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45931.37523888889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45931.37523888889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45931.37523888889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45931.37523888889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45931.37523888889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45931.37523888889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45931.37523888889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45931.37523888889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45931.37523888889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45931.37523888889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45931.37523888889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45931.37523888889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45931.37523888889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45931.37523888889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45931.37523888889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45931.37523888889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45931.37523888889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45931.37523888889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45931.37523888889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45931.37523888889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45931.37523888889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45931.37523888889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45931.37523888889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45931.37523888889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45931.37523888889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45931.37523888889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45931.37523888889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45931.37523888889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45931.37523888889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45931.37523888889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45931.37523888889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45931.37523888889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45931.37523888889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45931.37523888889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45931.37523888889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45931.37523888889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45931.37523888889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45931.37523888889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45931.37523888889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45931.37523888889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45931.37523888889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45931.37523888889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45931.37523888889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45931.37523888889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45931.37523888889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45931.37523888889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45931.37523888889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45931.37523888889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45931.37523888889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45931.37523888889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45931.37523888889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45931.37523888889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ref="G454:G517" ca="1" si="8">IFERROR(NOW()-F454,"-")</f>
        <v>45931.37523888889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45931.37523888889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45931.37523888889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45931.37523888889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45931.37523888889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45931.37523888889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45931.37523888889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45931.37523888889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45931.37523888889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45931.37523888889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45931.37523888889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45931.37523888889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45931.37523888889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45931.37523888889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45931.37523888889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45931.37523888889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45931.37523888889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45931.37523888889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45931.37523888889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45931.37523888889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45931.37523888889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45931.37523888889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45931.37523888889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45931.37523888889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45931.37523888889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45931.37523888889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45931.37523888889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45931.37523888889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45931.37523888889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45931.37523888889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45931.37523888889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45931.37523888889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45931.37523888889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45931.37523888889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45931.37523888889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45931.37523888889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45931.37523888889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45931.37523888889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45931.37523888889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45931.37523888889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45931.37523888889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45931.37523888889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45931.37523888889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45931.37523888889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45931.37523888889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45931.37523888889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45931.37523888889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45931.37523888889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45931.37523888889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45931.37523888889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45931.37523888889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45931.37523888889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45931.37523888889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45931.37523888889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45931.37523888889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45931.37523888889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45931.37523888889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45931.37523888889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45931.37523888889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45931.37523888889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45931.37523888889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45931.37523888889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45931.37523888889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45931.37523888889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ref="G518:G581" ca="1" si="9">IFERROR(NOW()-F518,"-")</f>
        <v>45931.37523888889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45931.37523888889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45931.37523888889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45931.37523888889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45931.37523888889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45931.37523888889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45931.37523888889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45931.37523888889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45931.37523888889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45931.37523888889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45931.37523888889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45931.37523888889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45931.37523888889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45931.37523888889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45931.37523888889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45931.37523888889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45931.37523888889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45931.37523888889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45931.37523888889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45931.37523888889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45931.37523888889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45931.37523888889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45931.37523888889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45931.37523888889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45931.37523888889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45931.37523888889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45931.37523888889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45931.37523888889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45931.37523888889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45931.37523888889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45931.37523888889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45931.37523888889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45931.37523888889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45931.37523888889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45931.37523888889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45931.37523888889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45931.37523888889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45931.37523888889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45931.37523888889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45931.37523888889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45931.37523888889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45931.37523888889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45931.37523888889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45931.37523888889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45931.37523888889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45931.37523888889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45931.37523888889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45931.37523888889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45931.37523888889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45931.37523888889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45931.37523888889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45931.37523888889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45931.37523888889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45931.37523888889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45931.37523888889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45931.37523888889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45931.37523888889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45931.37523888889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45931.37523888889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45931.37523888889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45931.37523888889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45931.37523888889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45931.37523888889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45931.37523888889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ref="G582:G645" ca="1" si="10">IFERROR(NOW()-F582,"-")</f>
        <v>45931.37523888889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45931.37523888889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45931.37523888889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45931.37523888889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45931.37523888889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45931.37523888889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45931.37523888889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45931.37523888889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45931.37523888889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45931.37523888889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45931.37523888889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45931.37523888889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45931.37523888889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45931.37523888889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45931.37523888889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45931.37523888889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45931.37523888889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45931.37523888889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45931.37523888889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45931.37523888889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45931.37523888889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45931.37523888889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45931.37523888889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45931.37523888889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45931.37523888889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45931.37523888889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45931.37523888889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45931.37523888889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45931.37523888889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45931.37523888889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45931.37523888889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45931.37523888889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45931.37523888889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45931.37523888889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45931.37523888889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45931.37523888889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45931.37523888889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45931.37523888889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45931.37523888889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45931.37523888889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45931.37523888889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45931.37523888889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45931.37523888889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45931.37523888889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45931.37523888889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45931.37523888889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45931.37523888889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45931.37523888889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45931.37523888889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45931.37523888889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45931.37523888889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45931.37523888889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45931.37523888889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45931.37523888889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45931.37523888889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45931.37523888889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45931.37523888889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45931.37523888889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45931.37523888889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45931.37523888889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45931.37523888889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45931.37523888889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45931.37523888889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45931.37523888889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ref="G646:G709" ca="1" si="11">IFERROR(NOW()-F646,"-")</f>
        <v>45931.37523888889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45931.37523888889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45931.37523888889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45931.37523888889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45931.37523888889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45931.37523888889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45931.37523888889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45931.37523888889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45931.37523888889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45931.37523888889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45931.37523888889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45931.37523888889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45931.37523888889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45931.37523888889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45931.37523888889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45931.37523888889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45931.37523888889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45931.37523888889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45931.37523888889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45931.37523888889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45931.37523888889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45931.37523888889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45931.37523888889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45931.37523888889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45931.37523888889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45931.37523888889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45931.37523888889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45931.37523888889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45931.37523888889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45931.37523888889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45931.37523888889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45931.37523888889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45931.37523888889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45931.37523888889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45931.37523888889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45931.37523888889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45931.37523888889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45931.37523888889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45931.37523888889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45931.37523888889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45931.37523888889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45931.37523888889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45931.37523888889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45931.37523888889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45931.37523888889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45931.37523888889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45931.37523888889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45931.37523888889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45931.37523888889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45931.37523888889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45931.37523888889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45931.37523888889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45931.37523888889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45931.37523888889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45931.37523888889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45931.37523888889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45931.37523888889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45931.37523888889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45931.37523888889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45931.37523888889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45931.37523888889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45931.37523888889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45931.37523888889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45931.37523888889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ref="G710:G773" ca="1" si="12">IFERROR(NOW()-F710,"-")</f>
        <v>45931.37523888889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45931.37523888889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45931.37523888889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45931.37523888889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45931.37523888889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45931.37523888889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45931.37523888889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45931.37523888889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45931.37523888889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45931.37523888889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45931.37523888889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45931.37523888889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45931.37523888889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45931.37523888889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45931.37523888889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45931.37523888889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45931.37523888889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45931.37523888889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45931.37523888889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45931.37523888889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45931.37523888889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45931.37523888889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45931.37523888889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45931.37523888889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45931.37523888889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45931.37523888889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45931.37523888889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45931.37523888889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45931.37523888889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45931.37523888889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45931.37523888889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45931.37523888889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45931.37523888889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45931.37523888889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45931.37523888889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45931.37523888889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45931.37523888889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45931.37523888889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45931.37523888889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45931.37523888889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45931.37523888889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45931.37523888889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45931.37523888889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45931.37523888889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45931.37523888889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45931.37523888889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45931.37523888889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45931.37523888889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45931.37523888889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45931.37523888889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45931.37523888889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45931.37523888889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45931.37523888889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45931.37523888889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45931.37523888889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45931.37523888889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45931.37523888889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45931.37523888889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45931.37523888889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45931.37523888889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45931.37523888889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45931.37523888889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45931.37523888889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45931.37523888889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ref="G774:G837" ca="1" si="13">IFERROR(NOW()-F774,"-")</f>
        <v>45931.37523888889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45931.37523888889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45931.37523888889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45931.37523888889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45931.37523888889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45931.37523888889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45931.37523888889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45931.37523888889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45931.37523888889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45931.37523888889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45931.37523888889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45931.37523888889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45931.37523888889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45931.37523888889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45931.37523888889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45931.37523888889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45931.37523888889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45931.37523888889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45931.37523888889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45931.37523888889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45931.37523888889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45931.37523888889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45931.37523888889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45931.37523888889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45931.37523888889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45931.37523888889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45931.37523888889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45931.37523888889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45931.37523888889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45931.37523888889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45931.37523888889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45931.37523888889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45931.37523888889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45931.37523888889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45931.37523888889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45931.37523888889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45931.37523888889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45931.37523888889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45931.37523888889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45931.37523888889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45931.37523888889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45931.37523888889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45931.37523888889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45931.37523888889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45931.37523888889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45931.37523888889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45931.37523888889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45931.37523888889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45931.37523888889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45931.37523888889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45931.37523888889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45931.37523888889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45931.37523888889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45931.37523888889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45931.37523888889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45931.37523888889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45931.37523888889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45931.37523888889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45931.37523888889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45931.37523888889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45931.37523888889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45931.37523888889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45931.37523888889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45931.37523888889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ref="G838:G901" ca="1" si="14">IFERROR(NOW()-F838,"-")</f>
        <v>45931.37523888889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45931.37523888889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45931.37523888889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45931.37523888889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45931.37523888889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45931.37523888889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45931.37523888889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45931.37523888889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45931.37523888889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45931.37523888889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45931.37523888889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45931.37523888889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45931.37523888889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45931.37523888889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45931.37523888889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45931.37523888889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45931.37523888889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45931.37523888889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45931.37523888889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45931.37523888889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45931.37523888889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45931.37523888889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45931.37523888889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45931.37523888889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45931.37523888889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45931.37523888889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45931.37523888889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45931.37523888889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45931.37523888889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45931.37523888889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45931.37523888889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45931.37523888889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45931.37523888889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45931.37523888889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45931.37523888889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45931.37523888889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45931.37523888889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45931.37523888889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45931.37523888889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45931.37523888889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45931.37523888889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45931.37523888889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45931.37523888889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45931.37523888889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45931.37523888889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45931.37523888889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45931.37523888889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45931.37523888889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45931.37523888889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45931.37523888889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45931.37523888889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45931.37523888889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45931.37523888889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45931.37523888889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45931.37523888889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45931.37523888889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45931.37523888889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45931.37523888889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45931.37523888889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45931.37523888889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45931.37523888889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45931.37523888889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45931.37523888889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45931.37523888889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ref="G902:G965" ca="1" si="15">IFERROR(NOW()-F902,"-")</f>
        <v>45931.37523888889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45931.37523888889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45931.37523888889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45931.37523888889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45931.37523888889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45931.37523888889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45931.37523888889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45931.37523888889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45931.37523888889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45931.37523888889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45931.37523888889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45931.37523888889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45931.37523888889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45931.37523888889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45931.37523888889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45931.37523888889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45931.37523888889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45931.37523888889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45931.37523888889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45931.37523888889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45931.37523888889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45931.37523888889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45931.37523888889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45931.37523888889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45931.37523888889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45931.37523888889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45931.37523888889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45931.37523888889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45931.37523888889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45931.37523888889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45931.37523888889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45931.37523888889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45931.37523888889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45931.37523888889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45931.37523888889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45931.37523888889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45931.37523888889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45931.37523888889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45931.37523888889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45931.37523888889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45931.37523888889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45931.37523888889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45931.37523888889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45931.37523888889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45931.37523888889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45931.37523888889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45931.37523888889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45931.37523888889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45931.37523888889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45931.37523888889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45931.37523888889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45931.37523888889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45931.37523888889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45931.37523888889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45931.37523888889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45931.37523888889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45931.37523888889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45931.37523888889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45931.37523888889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45931.37523888889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45931.37523888889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45931.37523888889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45931.37523888889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45931.37523888889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ref="G966:G1029" ca="1" si="16">IFERROR(NOW()-F966,"-")</f>
        <v>45931.37523888889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45931.37523888889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45931.37523888889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45931.37523888889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45931.37523888889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45931.37523888889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45931.37523888889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45931.37523888889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45931.37523888889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45931.37523888889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45931.37523888889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45931.37523888889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45931.37523888889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45931.37523888889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45931.37523888889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45931.37523888889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45931.37523888889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45931.37523888889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45931.37523888889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45931.37523888889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45931.37523888889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45931.37523888889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45931.37523888889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45931.37523888889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45931.37523888889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45931.37523888889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45931.37523888889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45931.37523888889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45931.37523888889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45931.37523888889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45931.37523888889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45931.37523888889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45931.37523888889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45931.37523888889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45931.37523888889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45931.37523888889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45931.37523888889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45931.37523888889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45931.37523888889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45931.37523888889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45931.37523888889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45931.37523888889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45931.37523888889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45931.37523888889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45931.37523888889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45931.37523888889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45931.37523888889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45931.37523888889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45931.37523888889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45931.37523888889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45931.37523888889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45931.37523888889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45931.37523888889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45931.37523888889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45931.37523888889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45931.37523888889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45931.37523888889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45931.37523888889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45931.37523888889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45931.37523888889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45931.37523888889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45931.37523888889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45931.37523888889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45931.37523888889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ref="G1030:G1093" ca="1" si="17">IFERROR(NOW()-F1030,"-")</f>
        <v>45931.37523888889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45931.37523888889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45931.37523888889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45931.37523888889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45931.37523888889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45931.37523888889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45931.37523888889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45931.37523888889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45931.37523888889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45931.37523888889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45931.37523888889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45931.37523888889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45931.37523888889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45931.37523888889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45931.37523888889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45931.37523888889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45931.37523888889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45931.37523888889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45931.37523888889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45931.37523888889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45931.37523888889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45931.37523888889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45931.37523888889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45931.37523888889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45931.37523888889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45931.37523888889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45931.37523888889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45931.37523888889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45931.37523888889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45931.37523888889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45931.37523888889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45931.37523888889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45931.37523888889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45931.37523888889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45931.37523888889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45931.37523888889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45931.37523888889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45931.37523888889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45931.37523888889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45931.37523888889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45931.37523888889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45931.37523888889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45931.37523888889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45931.37523888889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45931.37523888889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45931.37523888889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45931.37523888889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45931.37523888889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45931.37523888889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45931.37523888889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45931.37523888889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45931.37523888889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45931.37523888889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45931.37523888889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45931.37523888889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45931.37523888889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45931.37523888889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45931.37523888889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45931.37523888889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45931.37523888889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45931.37523888889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45931.37523888889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45931.37523888889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45931.37523888889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ref="G1094:G1157" ca="1" si="18">IFERROR(NOW()-F1094,"-")</f>
        <v>45931.37523888889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45931.37523888889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45931.37523888889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45931.37523888889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45931.37523888889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45931.37523888889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45931.37523888889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45931.37523888889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45931.37523888889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45931.37523888889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45931.37523888889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45931.37523888889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45931.37523888889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45931.37523888889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45931.37523888889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45931.37523888889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45931.37523888889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45931.37523888889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45931.37523888889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45931.37523888889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45931.37523888889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45931.37523888889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45931.37523888889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45931.37523888889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45931.37523888889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45931.37523888889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45931.37523888889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45931.37523888889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45931.37523888889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45931.37523888889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45931.37523888889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45931.37523888889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45931.37523888889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45931.37523888889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45931.37523888889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45931.37523888889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45931.37523888889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45931.37523888889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45931.37523888889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45931.37523888889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45931.37523888889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45931.37523888889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45931.37523888889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45931.37523888889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45931.37523888889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45931.37523888889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45931.37523888889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45931.37523888889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45931.37523888889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45931.37523888889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45931.37523888889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45931.37523888889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45931.37523888889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45931.37523888889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45931.37523888889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45931.37523888889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45931.37523888889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45931.37523888889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45931.37523888889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45931.37523888889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45931.37523888889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45931.37523888889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45931.37523888889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45931.37523888889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ref="G1158:G1221" ca="1" si="19">IFERROR(NOW()-F1158,"-")</f>
        <v>45931.37523888889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45931.37523888889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45931.37523888889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45931.37523888889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45931.37523888889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45931.37523888889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45931.37523888889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45931.37523888889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45931.37523888889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45931.37523888889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45931.37523888889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45931.37523888889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45931.37523888889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45931.37523888889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45931.37523888889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45931.37523888889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45931.37523888889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45931.37523888889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45931.37523888889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45931.37523888889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45931.37523888889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45931.37523888889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45931.37523888889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45931.37523888889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45931.37523888889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45931.37523888889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45931.37523888889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45931.37523888889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45931.37523888889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45931.37523888889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45931.37523888889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45931.37523888889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45931.37523888889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45931.37523888889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45931.37523888889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45931.37523888889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45931.37523888889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45931.37523888889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45931.37523888889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45931.37523888889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45931.37523888889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45931.37523888889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45931.37523888889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45931.37523888889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45931.37523888889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45931.37523888889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45931.37523888889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45931.37523888889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45931.37523888889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45931.37523888889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45931.37523888889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45931.37523888889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45931.37523888889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45931.37523888889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45931.37523888889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45931.37523888889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45931.37523888889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45931.37523888889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45931.37523888889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45931.37523888889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45931.37523888889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45931.37523888889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45931.37523888889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45931.37523888889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ref="G1222:G1236" ca="1" si="20">IFERROR(NOW()-F1222,"-")</f>
        <v>45931.37523888889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45931.37523888889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45931.37523888889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45931.37523888889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45931.37523888889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45931.37523888889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45931.37523888889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45931.37523888889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45931.37523888889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45931.37523888889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45931.37523888889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45931.37523888889</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45931.37523888889</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45931.37523888889</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45931.37523888889</v>
      </c>
      <c r="H1236" s="22"/>
      <c r="I1236" s="19" t="str">
        <f>IFERROR(VLOOKUP(D1236,DB!A:F,6,0),"")</f>
        <v/>
      </c>
      <c r="J1236" s="18" t="str">
        <f>IFERROR(VLOOKUP(D1236,DB!A:G,7,0),"")</f>
        <v/>
      </c>
      <c r="K1236" s="50"/>
      <c r="L1236" s="23" t="str">
        <f>IFERROR(VLOOKUP(D1236,DB!A:I,9,0),"")</f>
        <v/>
      </c>
    </row>
  </sheetData>
  <dataValidations count="2">
    <dataValidation allowBlank="1" showInputMessage="1" showErrorMessage="1" sqref="E1" xr:uid="{5914219A-CB83-432D-936A-CC0CB6F3982A}"/>
    <dataValidation type="list" allowBlank="1" showInputMessage="1" showErrorMessage="1" sqref="E2:E12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227.89452129629353</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0.48496111111307982</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45931.37523888889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45931.37523888889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45931.37523888889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45931.37523888889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45931.37523888889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45931.37523888889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45931.37523888889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45931.37523888889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45931.37523888889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45931.37523888889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45931.37523888889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45931.37523888889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45931.37523888889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45931.37523888889</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45931.37523888889</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45931.37523888889</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45931.37523888889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45931.37523888889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45931.37523888889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45931.37523888889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45931.37523888889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45931.37523888889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45931.37523888889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45931.37523888889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45931.37523888889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45931.37523888889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45931.37523888889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45931.37523888889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45931.37523888889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45931.37523888889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45931.37523888889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45931.37523888889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45931.37523888889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45931.37523888889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45931.37523888889</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39.543178703701415</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5.1863615740730893</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45931.37523888889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45931.37523888889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45931.37523888889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45931.37523888889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45931.37523888889</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45931.37523888889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45931.37523888889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45931.37523888889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45931.37523888889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45931.37523888889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45931.37523888889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45931.37523888889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45931.37523888889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45931.37523888889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45931.37523888889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45931.37523888889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45931.37523888889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45931.37523888889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45931.37523888889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45931.37523888889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45931.37523888889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45931.37523888889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45931.37523888889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45931.37523888889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45931.37523888889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45931.37523888889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45931.37523888889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45931.37523888889</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45931.37523888889</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45931.37523888889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45931.37523888889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45931.37523888889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45931.37523888889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45931.37523888889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45931.37523888889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45931.37523888889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45931.37523888889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45931.37523888889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45931.37523888889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45931.37523888889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45931.37523888889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45931.37523888889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45931.37523888889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45931.37523888889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45931.37523888889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45931.37523888889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45931.37523888889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45931.37523888889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45931.37523888889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45931.37523888889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45931.37523888889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45931.37523888889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45931.37523888889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45931.37523888889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45931.37523888889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45931.37523888889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45931.37523888889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45931.37523888889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45931.37523888889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45931.37523888889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45931.37523888889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45931.37523888889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45931.37523888889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45931.37523888889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45931.37523888889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45931.37523888889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45931.37523888889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45931.37523888889</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45931.37523888889</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45931.37523888889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45931.37523888889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45931.37523888889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45931.37523888889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45931.37523888889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45931.37523888889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45931.37523888889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45931.37523888889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45931.37523888889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45931.37523888889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45931.37523888889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45931.37523888889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45931.37523888889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45931.37523888889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45931.37523888889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45931.37523888889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45931.37523888889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45931.37523888889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45931.37523888889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45931.37523888889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45931.37523888889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45931.37523888889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45931.37523888889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45931.37523888889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45931.37523888889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45931.37523888889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45931.37523888889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45931.37523888889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45931.37523888889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45931.37523888889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45931.37523888889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45931.37523888889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45931.37523888889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45931.37523888889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45931.37523888889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45931.37523888889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45931.37523888889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45931.37523888889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45931.37523888889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45931.37523888889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45931.37523888889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45931.37523888889</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45931.37523888889</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45931.37523888889</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45931.37523888889</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45931.37523888889</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45931.37523888889</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45931.37523888889</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45931.37523888889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45931.37523888889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45931.37523888889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45931.37523888889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45931.37523888889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45931.37523888889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45931.37523888889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45931.37523888889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45931.37523888889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45931.37523888889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45931.37523888889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45931.37523888889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45931.37523888889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45931.37523888889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45931.37523888889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45931.37523888889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45931.37523888889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45931.37523888889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45931.37523888889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45931.37523888889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45931.37523888889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45931.37523888889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45931.37523888889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45931.37523888889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45931.37523888889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45931.37523888889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45931.37523888889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45931.37523888889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45931.37523888889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45931.37523888889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45931.37523888889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45931.37523888889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45931.37523888889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45931.37523888889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45931.37523888889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45931.37523888889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45931.37523888889</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45931.37523888889</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45931.37523888889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45931.37523888889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45931.37523888889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45931.37523888889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45931.37523888889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45931.37523888889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45931.37523888889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45931.37523888889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45931.37523888889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45931.37523888889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45931.37523888889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45931.37523888889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45931.37523888889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45931.37523888889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45931.37523888889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45931.37523888889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45931.37523888889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45931.37523888889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45931.37523888889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45931.37523888889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45931.37523888889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45931.37523888889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45931.37523888889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45931.37523888889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45931.37523888889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45931.37523888889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45931.37523888889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45931.37523888889</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45931.37523888889</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45931.37523888889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45931.37523888889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45931.37523888889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45931.37523888889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45931.37523888889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45931.37523888889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45931.37523888889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45931.37523888889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45931.37523888889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45931.37523888889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45931.37523888889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45931.37523888889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45931.37523888889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45931.37523888889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45931.37523888889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45931.37523888889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45931.37523888889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45931.37523888889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45931.37523888889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45931.37523888889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45931.37523888889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45931.37523888889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45931.37523888889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45931.37523888889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45931.37523888889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45931.37523888889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45931.37523888889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45931.37523888889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45931.37523888889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45931.37523888889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45931.37523888889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45931.37523888889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45931.37523888889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45931.37523888889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45931.37523888889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45931.37523888889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45931.37523888889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45931.37523888889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45931.37523888889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45931.37523888889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45931.37523888889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45931.37523888889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45931.37523888889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45931.37523888889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45931.37523888889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45931.37523888889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45931.37523888889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45931.37523888889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45931.37523888889</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45931.37523888889</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45931.37523888889</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45931.37523888889</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45931.37523888889</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45931.37523888889</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2.2315236111098784</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4.6023916666672449</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4.2576925925968681</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45931.37523888889</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45931.37523888889</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45931.37523888889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45931.37523888889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45931.37523888889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45931.37523888889</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45931.37523888889</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45931.37523888889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45931.37523888889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45931.37523888889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45931.37523888889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45931.37523888889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45931.37523888889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45931.37523888889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45931.37523888889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45931.37523888889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45931.37523888889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45931.37523888889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45931.37523888889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45931.37523888889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45931.37523888889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45931.37523888889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45931.37523888889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45931.37523888889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45931.37523888889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45931.37523888889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45931.37523888889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45931.37523888889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45931.37523888889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45931.37523888889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45931.37523888889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45931.37523888889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45931.37523888889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45931.37523888889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45931.37523888889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45931.37523888889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45931.37523888889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45931.37523888889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45931.37523888889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45931.37523888889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45931.37523888889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45931.37523888889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45931.37523888889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45931.37523888889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45931.37523888889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45931.37523888889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45931.37523888889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45931.37523888889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45931.37523888889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45931.37523888889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45931.37523888889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45931.37523888889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45931.37523888889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45931.37523888889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45931.37523888889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45931.37523888889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45931.37523888889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45931.37523888889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45931.37523888889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45931.37523888889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45931.37523888889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45931.37523888889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45931.37523888889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45931.37523888889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45931.37523888889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45931.37523888889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45931.37523888889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45931.37523888889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45931.37523888889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45931.37523888889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45931.37523888889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45931.37523888889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45931.37523888889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45931.37523888889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45931.37523888889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45931.37523888889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45931.37523888889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45931.37523888889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45931.37523888889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45931.37523888889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45931.37523888889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45931.37523888889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45931.37523888889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45931.37523888889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45931.37523888889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45931.37523888889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45931.37523888889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45931.37523888889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45931.37523888889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45931.37523888889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45931.37523888889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45931.37523888889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45931.37523888889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45931.37523888889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45931.37523888889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45931.37523888889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45931.37523888889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45931.37523888889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45931.37523888889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45931.37523888889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45931.37523888889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45931.37523888889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45931.37523888889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45931.37523888889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45931.37523888889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45931.37523888889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45931.37523888889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45931.37523888889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45931.37523888889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45931.37523888889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45931.37523888889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45931.37523888889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45931.37523888889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45931.37523888889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45931.37523888889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45931.37523888889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45931.37523888889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45931.37523888889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45931.37523888889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45931.37523888889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45931.37523888889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45931.37523888889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45931.37523888889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45931.37523888889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45931.37523888889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45931.37523888889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45931.37523888889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45931.37523888889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45931.37523888889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45931.37523888889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45931.37523888889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45931.37523888889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45931.37523888889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45931.37523888889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45931.37523888889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45931.37523888889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45931.37523888889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45931.37523888889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45931.37523888889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45931.37523888889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45931.37523888889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45931.37523888889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45931.37523888889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45931.37523888889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45931.37523888889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45931.37523888889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45931.37523888889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45931.37523888889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45931.37523888889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45931.37523888889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45931.37523888889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45931.37523888889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45931.37523888889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45931.37523888889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45931.37523888889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45931.37523888889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45931.37523888889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45931.37523888889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45931.37523888889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45931.37523888889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45931.37523888889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45931.37523888889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45931.37523888889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45931.37523888889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45931.37523888889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45931.37523888889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45931.37523888889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45931.37523888889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45931.37523888889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45931.37523888889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45931.37523888889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45931.37523888889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45931.37523888889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45931.37523888889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45931.37523888889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45931.37523888889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45931.37523888889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45931.37523888889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45931.37523888889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45931.37523888889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45931.37523888889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45931.37523888889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45931.37523888889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45931.37523888889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45931.37523888889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45931.37523888889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45931.37523888889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45931.37523888889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45931.37523888889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45931.37523888889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45931.37523888889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45931.37523888889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45931.37523888889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45931.37523888889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45931.37523888889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45931.37523888889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45931.37523888889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45931.37523888889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45931.37523888889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45931.37523888889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45931.37523888889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45931.37523888889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45931.37523888889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45931.37523888889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45931.37523888889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45931.37523888889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45931.37523888889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45931.37523888889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45931.37523888889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45931.37523888889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45931.37523888889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45931.37523888889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45931.37523888889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45931.37523888889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45931.37523888889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45931.37523888889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45931.37523888889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45931.37523888889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45931.37523888889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45931.37523888889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45931.37523888889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45931.37523888889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45931.37523888889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45931.37523888889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45931.37523888889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45931.37523888889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45931.37523888889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45931.37523888889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45931.37523888889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45931.37523888889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45931.37523888889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45931.37523888889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45931.37523888889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45931.37523888889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45931.37523888889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45931.37523888889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45931.37523888889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45931.37523888889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45931.37523888889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45931.37523888889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45931.37523888889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45931.37523888889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45931.37523888889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45931.37523888889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45931.37523888889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45931.37523888889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45931.37523888889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45931.37523888889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45931.37523888889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45931.37523888889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45931.37523888889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45931.37523888889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45931.37523888889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45931.37523888889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45931.37523888889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45931.37523888889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45931.37523888889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45931.37523888889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45931.37523888889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45931.37523888889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45931.37523888889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45931.37523888889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45931.37523888889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45931.37523888889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45931.37523888889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45931.37523888889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45931.37523888889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45931.37523888889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45931.37523888889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45931.37523888889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45931.37523888889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45931.37523888889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45931.37523888889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45931.37523888889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45931.37523888889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45931.37523888889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45931.37523888889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45931.37523888889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45931.37523888889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45931.37523888889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45931.37523888889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45931.37523888889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45931.37523888889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45931.37523888889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45931.37523888889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45931.37523888889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45931.37523888889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45931.37523888889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45931.37523888889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45931.37523888889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45931.37523888889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45931.37523888889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45931.37523888889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45931.37523888889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45931.37523888889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45931.37523888889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45931.37523888889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45931.37523888889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45931.37523888889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45931.37523888889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45931.37523888889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45931.37523888889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45931.37523888889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45931.37523888889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45931.37523888889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45931.37523888889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45931.37523888889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45931.37523888889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45931.37523888889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45931.37523888889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45931.37523888889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45931.37523888889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45931.37523888889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45931.37523888889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45931.37523888889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45931.37523888889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45931.37523888889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45931.37523888889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45931.37523888889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45931.37523888889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45931.37523888889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45931.37523888889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45931.37523888889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45931.37523888889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45931.37523888889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45931.37523888889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45931.37523888889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45931.37523888889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45931.37523888889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45931.37523888889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45931.37523888889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45931.37523888889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45931.37523888889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45931.37523888889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45931.37523888889</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45931.37523888889</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45931.37523888889</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2025-10-01T06:01:42Z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