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92" documentId="13_ncr:1_{F6CB121F-512D-4AA6-A0C1-0FB36C537598}" xr6:coauthVersionLast="47" xr6:coauthVersionMax="47" xr10:uidLastSave="{C6EFBF4F-2254-4B1D-9938-A729FBD1107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<sst xmlns="http://schemas.openxmlformats.org/spreadsheetml/2006/main" count="178579" uniqueCount="39072">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</sst>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273.64129687500099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6.1181134260550607E-2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45936.589722800927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45936.589722800927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45936.589722800927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45936.589722800927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45936.589722800927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45936.589722800927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45936.589722800927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45936.589722800927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45936.589722800927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45936.589722800927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45936.589722800927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45936.589722800927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45936.589722800927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45936.589722800927</v>
      </c>
      <c r="H17" s="68"/>
      <c r="I17" s="73" t="str">
        <f>IFERROR(VLOOKUP(D17,DB!A:F,6,0),"")</f>
        <v/>
      </c>
      <c r="J17" s="73" t="str">
        <f>IFERROR(VLOOKUP(D17,DB!A:G,7,0),"")</f>
        <v/>
      </c>
      <c r="K17" s="69"/>
      <c r="L17" s="70" t="str">
        <f>IFERROR(VLOOKUP(D17,DB!A:I,9,0),"")</f>
        <v/>
      </c>
    </row>
    <row r="18" spans="1:12" ht="15" customHeight="1">
      <c r="A18" s="156"/>
      <c r="B18" s="157" t="str">
        <f>IFERROR(VLOOKUP(D18,DB!A:K,11,0),"")</f>
        <v/>
      </c>
      <c r="C18" s="157"/>
      <c r="D18" s="157"/>
      <c r="E18" s="158"/>
      <c r="F18" s="159"/>
      <c r="G18" s="160">
        <f ca="1">IFERROR(NOW()-F18,"")</f>
        <v>45936.589722800927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45936.589722800927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45936.589722800927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45936.589722800927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45936.589722800927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45936.589722800927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45936.589722800927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45936.589722800927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45936.589722800927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45936.589722800927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45936.589722800927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45936.589722800927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45936.589722800927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45936.589722800927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45936.589722800927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45936.589722800927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45936.589722800927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45936.589722800927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45936.589722800927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45936.589722800927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45936.589722800927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45936.589722800927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45936.589722800927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45936.589722800927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45936.589722800927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45936.589722800927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45936.589722800927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45936.589722800927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45936.589722800927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45936.589722800927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45936.589722800927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45936.589722800927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45936.589722800927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45936.589722800927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45936.589722800927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45936.589722800927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45936.589722800927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45936.589722800927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45936.589722800927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45936.589722800927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45936.589722800927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45936.589722800927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45936.589722800927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45936.589722800927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45936.589722800927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45936.589722800927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45936.589722800927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45936.589722800927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45936.589722800927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45936.589722800927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45936.589722800927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45936.589722800927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45936.589722800927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45936.589722800927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45936.589722800927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45936.589722800927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45936.589722800927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45936.589722800927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45936.589722800927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45936.589722800927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45936.589722800927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45936.589722800927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45936.589722800927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45936.589722800927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45936.589722800927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45936.589722800927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45936.589722800927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45936.589722800927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45936.589722800927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45936.589722800927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45936.589722800927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45936.589722800927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45936.589722800927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45936.589722800927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45936.589722800927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45936.589722800927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45936.589722800927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45936.589722800927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45936.589722800927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45936.589722800927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45936.589722800927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45936.589722800927</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45936.589722800927</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45936.589722800927</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45936.589722800927</v>
      </c>
      <c r="H102" s="159"/>
      <c r="I102" s="157" t="str">
        <f>IFERROR(VLOOKUP(D102,DB!A:F,6,0),"")</f>
        <v/>
      </c>
      <c r="J102" s="73" t="str">
        <f>IFERROR(VLOOKUP(D102,DB!A:G,7,0),"")</f>
        <v/>
      </c>
      <c r="K102" s="161"/>
      <c r="L102" s="162" t="str">
        <f>IFERROR(VLOOKUP(D102,DB!A:I,9,0),"")</f>
        <v/>
      </c>
    </row>
    <row r="103" spans="1:12" ht="15" customHeight="1">
      <c r="A103" s="156"/>
      <c r="B103" s="157" t="str">
        <f>IFERROR(VLOOKUP(D103,DB!A:K,11,0),"")</f>
        <v/>
      </c>
      <c r="C103" s="157"/>
      <c r="D103" s="157"/>
      <c r="E103" s="158"/>
      <c r="F103" s="159"/>
      <c r="G103" s="160">
        <f ca="1">IFERROR(NOW()-F103,"")</f>
        <v>45936.589722800927</v>
      </c>
      <c r="H103" s="159"/>
      <c r="I103" s="157" t="str">
        <f>IFERROR(VLOOKUP(D103,DB!A:F,6,0),"")</f>
        <v/>
      </c>
      <c r="J103" s="73"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8C59D83-A3D0-4C8D-9143-E3A52E2B5DA1}"/>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129.86263946759573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111.58988483796566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0.11091493055573665</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1.4861689815006685E-2</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45936.589722800927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45936.589722800927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45936.589722800927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45936.589722800927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45936.589722800927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45936.589722800927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45936.589722800927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45936.589722800927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45936.589722800927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45936.589722800927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45936.589722800927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45936.589722800927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45936.589722800927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45936.589722800927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45936.589722800927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45936.589722800927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45936.589722800927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45936.589722800927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45936.589722800927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45936.589722800927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45936.589722800927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45936.589722800927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45936.589722800927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45936.589722800927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45936.589722800927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45936.589722800927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45936.589722800927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45936.589722800927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45936.589722800927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45936.589722800927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45936.589722800927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45936.589722800927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45936.589722800927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45936.589722800927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45936.589722800927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45936.589722800927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45936.589722800927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45936.589722800927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45936.589722800927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45936.589722800927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45936.589722800927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45936.589722800927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45936.589722800927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45936.589722800927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45936.589722800927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45936.589722800927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45936.589722800927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45936.589722800927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45936.589722800927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45936.589722800927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45936.589722800927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45936.589722800927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45936.589722800927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45936.589722800927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45936.589722800927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45936.589722800927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45936.589722800927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45936.589722800927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45936.589722800927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45936.589722800927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45936.589722800927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45936.589722800927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45936.589722800927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45936.589722800927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45936.589722800927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45936.589722800927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45936.589722800927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45936.589722800927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45936.589722800927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45936.589722800927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45936.589722800927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45936.589722800927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45936.589722800927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45936.589722800927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45936.589722800927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45936.589722800927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45936.589722800927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45936.589722800927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45936.589722800927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45936.589722800927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45936.589722800927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45936.589722800927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45936.589722800927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45936.589722800927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45936.589722800927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45936.589722800927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45936.589722800927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45936.589722800927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45936.589722800927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45936.589722800927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45936.589722800927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45936.589722800927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45936.589722800927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45936.589722800927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45936.589722800927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45936.589722800927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45936.589722800927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45936.589722800927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45936.589722800927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45936.589722800927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45936.589722800927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45936.589722800927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45936.589722800927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45936.589722800927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45936.589722800927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45936.589722800927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45936.589722800927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45936.589722800927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45936.589722800927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45936.589722800927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45936.589722800927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45936.589722800927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45936.589722800927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45936.589722800927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45936.589722800927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45936.589722800927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45936.589722800927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45936.589722800927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45936.589722800927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45936.589722800927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45936.589722800927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45936.589722800927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45936.589722800927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45936.589722800927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45936.589722800927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45936.589722800927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45936.589722800927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45936.589722800927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45936.589722800927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45936.589722800927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45936.589722800927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45936.589722800927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45936.589722800927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45936.589722800927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45936.589722800927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45936.589722800927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45936.589722800927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45936.589722800927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45936.589722800927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45936.589722800927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45936.589722800927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45936.589722800927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45936.589722800927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45936.589722800927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45936.589722800927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45936.589722800927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45936.589722800927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45936.589722800927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45936.589722800927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45936.589722800927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45936.589722800927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45936.589722800927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45936.589722800927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45936.589722800927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45936.589722800927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45936.589722800927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45936.589722800927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45936.589722800927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45936.589722800927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45936.589722800927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45936.589722800927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45936.589722800927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45936.589722800927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45936.589722800927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45936.589722800927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45936.589722800927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45936.589722800927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45936.589722800927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45936.589722800927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45936.589722800927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45936.589722800927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45936.589722800927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45936.589722800927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45936.589722800927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45936.589722800927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45936.589722800927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45936.589722800927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45936.589722800927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45936.589722800927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45936.589722800927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45936.589722800927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45936.589722800927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45936.589722800927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45936.589722800927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45936.589722800927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45936.589722800927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45936.589722800927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45936.589722800927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45936.589722800927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45936.589722800927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45936.589722800927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45936.589722800927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45936.589722800927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45936.589722800927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45936.589722800927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45936.589722800927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45936.589722800927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45936.589722800927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45936.589722800927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45936.589722800927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45936.589722800927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45936.589722800927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45936.589722800927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45936.589722800927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45936.589722800927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45936.589722800927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45936.589722800927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45936.589722800927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45936.589722800927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45936.589722800927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45936.589722800927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45936.589722800927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45936.589722800927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45936.589722800927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45936.589722800927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45936.589722800927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45936.589722800927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45936.589722800927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45936.589722800927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45936.589722800927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45936.589722800927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45936.589722800927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45936.589722800927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45936.589722800927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45936.589722800927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45936.589722800927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45936.589722800927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45936.589722800927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45936.589722800927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45936.589722800927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45936.589722800927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45936.589722800927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45936.589722800927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45936.589722800927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45936.589722800927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45936.589722800927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45936.589722800927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45936.589722800927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45936.589722800927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45936.589722800927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45936.589722800927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45936.589722800927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45936.589722800927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45936.589722800927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45936.589722800927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45936.589722800927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45936.589722800927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45936.589722800927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45936.589722800927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45936.589722800927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45936.589722800927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45936.589722800927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45936.589722800927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45936.589722800927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45936.589722800927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45936.589722800927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45936.589722800927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45936.589722800927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45936.589722800927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45936.589722800927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45936.589722800927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45936.589722800927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45936.589722800927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45936.589722800927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45936.589722800927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45936.589722800927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45936.589722800927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45936.589722800927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45936.589722800927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45936.589722800927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45936.589722800927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45936.589722800927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45936.589722800927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45936.589722800927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45936.589722800927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45936.589722800927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45936.589722800927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45936.589722800927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45936.589722800927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45936.589722800927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45936.589722800927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45936.589722800927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45936.589722800927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45936.589722800927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45936.589722800927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45936.589722800927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45936.589722800927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45936.589722800927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45936.589722800927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45936.589722800927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45936.589722800927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45936.589722800927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45936.589722800927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45936.589722800927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45936.589722800927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45936.589722800927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45936.589722800927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45936.589722800927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45936.589722800927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45936.589722800927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45936.589722800927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45936.589722800927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45936.589722800927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45936.589722800927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45936.589722800927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45936.589722800927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45936.589722800927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45936.589722800927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45936.589722800927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45936.589722800927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45936.589722800927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45936.589722800927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45936.589722800927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45936.589722800927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45936.589722800927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45936.589722800927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45936.589722800927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45936.589722800927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45936.589722800927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45936.589722800927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45936.589722800927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45936.589722800927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45936.589722800927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45936.589722800927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45936.589722800927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45936.589722800927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45936.589722800927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45936.589722800927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45936.589722800927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45936.589722800927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45936.589722800927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45936.589722800927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45936.589722800927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45936.589722800927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45936.589722800927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45936.589722800927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45936.589722800927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45936.589722800927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45936.589722800927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45936.589722800927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45936.589722800927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45936.589722800927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45936.589722800927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45936.589722800927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45936.589722800927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45936.589722800927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45936.589722800927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45936.589722800927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45936.589722800927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45936.589722800927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45936.589722800927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45936.589722800927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45936.589722800927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45936.589722800927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45936.589722800927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45936.589722800927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45936.589722800927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45936.589722800927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45936.589722800927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45936.589722800927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45936.589722800927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45936.589722800927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45936.589722800927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45936.589722800927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45936.589722800927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45936.589722800927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45936.589722800927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45936.589722800927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45936.589722800927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45936.589722800927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45936.589722800927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45936.589722800927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45936.589722800927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45936.589722800927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45936.589722800927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45936.589722800927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45936.589722800927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45936.589722800927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45936.589722800927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45936.589722800927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45936.589722800927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45936.589722800927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45936.589722800927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45936.589722800927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45936.589722800927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45936.589722800927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45936.589722800927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45936.589722800927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45936.589722800927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45936.589722800927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45936.589722800927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45936.589722800927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45936.589722800927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45936.589722800927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45936.589722800927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45936.589722800927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45936.589722800927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45936.589722800927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45936.589722800927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45936.589722800927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45936.589722800927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45936.589722800927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45936.589722800927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45936.589722800927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45936.589722800927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45936.589722800927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45936.589722800927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45936.589722800927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45936.589722800927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45936.589722800927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45936.589722800927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45936.589722800927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45936.589722800927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45936.589722800927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45936.589722800927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45936.589722800927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45936.589722800927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45936.589722800927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45936.589722800927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45936.589722800927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45936.589722800927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45936.589722800927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45936.589722800927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45936.589722800927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45936.589722800927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45936.589722800927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45936.589722800927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45936.589722800927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45936.589722800927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45936.589722800927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45936.589722800927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45936.589722800927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45936.589722800927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45936.589722800927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45936.589722800927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45936.589722800927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45936.589722800927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45936.589722800927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45936.589722800927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45936.589722800927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45936.589722800927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45936.589722800927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45936.589722800927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45936.589722800927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45936.589722800927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45936.589722800927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45936.589722800927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45936.589722800927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45936.589722800927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45936.589722800927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45936.589722800927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45936.589722800927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45936.589722800927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45936.589722800927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45936.589722800927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45936.589722800927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45936.589722800927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45936.589722800927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45936.589722800927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45936.589722800927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45936.589722800927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45936.589722800927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45936.589722800927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45936.589722800927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45936.589722800927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45936.589722800927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45936.589722800927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45936.589722800927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45936.589722800927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45936.589722800927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45936.589722800927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45936.589722800927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45936.589722800927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45936.589722800927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45936.589722800927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45936.589722800927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45936.589722800927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45936.589722800927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45936.589722800927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45936.589722800927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45936.589722800927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45936.589722800927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45936.589722800927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45936.589722800927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45936.589722800927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45936.589722800927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45936.589722800927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45936.589722800927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45936.589722800927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45936.589722800927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45936.589722800927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45936.589722800927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45936.589722800927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45936.589722800927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45936.589722800927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45936.589722800927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45936.589722800927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45936.589722800927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45936.589722800927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45936.589722800927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45936.589722800927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45936.589722800927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45936.589722800927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45936.589722800927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45936.589722800927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45936.589722800927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45936.589722800927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45936.589722800927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45936.589722800927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45936.589722800927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45936.589722800927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45936.589722800927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45936.589722800927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45936.589722800927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45936.589722800927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45936.589722800927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45936.589722800927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45936.589722800927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45936.589722800927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45936.589722800927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45936.589722800927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45936.589722800927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45936.589722800927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45936.589722800927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45936.589722800927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45936.589722800927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45936.589722800927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45936.589722800927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45936.589722800927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45936.589722800927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45936.589722800927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45936.589722800927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45936.589722800927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45936.589722800927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45936.589722800927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45936.589722800927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45936.589722800927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45936.589722800927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45936.589722800927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45936.589722800927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45936.589722800927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45936.589722800927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45936.589722800927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45936.589722800927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45936.589722800927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45936.589722800927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45936.589722800927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45936.589722800927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45936.589722800927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45936.589722800927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45936.589722800927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45936.589722800927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45936.589722800927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45936.589722800927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45936.589722800927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45936.589722800927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45936.589722800927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45936.589722800927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45936.589722800927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45936.589722800927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45936.589722800927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45936.589722800927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45936.589722800927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45936.589722800927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45936.589722800927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45936.589722800927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45936.589722800927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45936.589722800927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45936.589722800927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45936.589722800927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45936.589722800927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45936.589722800927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45936.589722800927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45936.589722800927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45936.589722800927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45936.589722800927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45936.589722800927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45936.589722800927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45936.589722800927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45936.589722800927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45936.589722800927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45936.589722800927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45936.589722800927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45936.589722800927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45936.589722800927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45936.589722800927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45936.589722800927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45936.589722800927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45936.589722800927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45936.589722800927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45936.589722800927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45936.589722800927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45936.589722800927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45936.589722800927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45936.589722800927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45936.589722800927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45936.589722800927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45936.589722800927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45936.589722800927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45936.589722800927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45936.589722800927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45936.589722800927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45936.589722800927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45936.589722800927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45936.589722800927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45936.589722800927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45936.589722800927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45936.589722800927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45936.589722800927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45936.589722800927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45936.589722800927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45936.589722800927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45936.589722800927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45936.589722800927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45936.589722800927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45936.589722800927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45936.589722800927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45936.589722800927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45936.589722800927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45936.589722800927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45936.589722800927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45936.589722800927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45936.589722800927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45936.589722800927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45936.589722800927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45936.589722800927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45936.589722800927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45936.589722800927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45936.589722800927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45936.589722800927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45936.589722800927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45936.589722800927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45936.589722800927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45936.589722800927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45936.589722800927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45936.589722800927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45936.589722800927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45936.589722800927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45936.589722800927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45936.589722800927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45936.589722800927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45936.589722800927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45936.589722800927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45936.589722800927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45936.589722800927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45936.589722800927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45936.589722800927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45936.589722800927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45936.589722800927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45936.589722800927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45936.589722800927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45936.589722800927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45936.589722800927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45936.589722800927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45936.589722800927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45936.589722800927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45936.589722800927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45936.589722800927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45936.589722800927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45936.589722800927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45936.589722800927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45936.589722800927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45936.589722800927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45936.589722800927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45936.589722800927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45936.589722800927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45936.589722800927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45936.589722800927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45936.589722800927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45936.589722800927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45936.589722800927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45936.589722800927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45936.589722800927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45936.589722800927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45936.589722800927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45936.589722800927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45936.589722800927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45936.589722800927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45936.589722800927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45936.589722800927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45936.589722800927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45936.589722800927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45936.589722800927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45936.589722800927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45936.589722800927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45936.589722800927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45936.589722800927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45936.589722800927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45936.589722800927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45936.589722800927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45936.589722800927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45936.589722800927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45936.589722800927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45936.589722800927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45936.589722800927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45936.589722800927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45936.589722800927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45936.589722800927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45936.589722800927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45936.589722800927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45936.589722800927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45936.589722800927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45936.589722800927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45936.589722800927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45936.589722800927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45936.589722800927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45936.589722800927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45936.589722800927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45936.589722800927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45936.589722800927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45936.589722800927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45936.589722800927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45936.589722800927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45936.589722800927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45936.589722800927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45936.589722800927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45936.589722800927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45936.589722800927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45936.589722800927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45936.589722800927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45936.589722800927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45936.589722800927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45936.589722800927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45936.589722800927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45936.589722800927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45936.589722800927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45936.589722800927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45936.589722800927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45936.589722800927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45936.589722800927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45936.589722800927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45936.589722800927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45936.589722800927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45936.589722800927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45936.589722800927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45936.589722800927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45936.589722800927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45936.589722800927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45936.589722800927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45936.589722800927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45936.589722800927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45936.589722800927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45936.589722800927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45936.589722800927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45936.589722800927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45936.589722800927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45936.589722800927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45936.589722800927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45936.589722800927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45936.589722800927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45936.589722800927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45936.589722800927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45936.589722800927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45936.589722800927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45936.589722800927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45936.589722800927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45936.589722800927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45936.589722800927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45936.589722800927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45936.589722800927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45936.589722800927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45936.589722800927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45936.589722800927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45936.589722800927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45936.589722800927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45936.589722800927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45936.589722800927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45936.589722800927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45936.589722800927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45936.589722800927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45936.589722800927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45936.589722800927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45936.589722800927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45936.589722800927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45936.589722800927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45936.589722800927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45936.589722800927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45936.589722800927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45936.589722800927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45936.589722800927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45936.589722800927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45936.589722800927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45936.589722800927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45936.589722800927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45936.589722800927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45936.589722800927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45936.589722800927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45936.589722800927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45936.589722800927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45936.589722800927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45936.589722800927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45936.589722800927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45936.589722800927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45936.589722800927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45936.589722800927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45936.589722800927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45936.589722800927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45936.589722800927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45936.589722800927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45936.589722800927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45936.589722800927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45936.589722800927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45936.589722800927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45936.589722800927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45936.589722800927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45936.589722800927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45936.589722800927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45936.589722800927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45936.589722800927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45936.589722800927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45936.589722800927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45936.589722800927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45936.589722800927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45936.589722800927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45936.589722800927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45936.589722800927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45936.589722800927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45936.589722800927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45936.589722800927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45936.589722800927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45936.589722800927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45936.589722800927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45936.589722800927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45936.589722800927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45936.589722800927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45936.589722800927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45936.589722800927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45936.589722800927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45936.589722800927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45936.589722800927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45936.589722800927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45936.589722800927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45936.589722800927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45936.589722800927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45936.589722800927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45936.589722800927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45936.589722800927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45936.589722800927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45936.589722800927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45936.589722800927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45936.589722800927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45936.589722800927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45936.589722800927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45936.589722800927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45936.589722800927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45936.589722800927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45936.589722800927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45936.589722800927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45936.589722800927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45936.589722800927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45936.589722800927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45936.589722800927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45936.589722800927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45936.589722800927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45936.589722800927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45936.589722800927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45936.589722800927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45936.589722800927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45936.589722800927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45936.589722800927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45936.589722800927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45936.589722800927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45936.589722800927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45936.589722800927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45936.589722800927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45936.589722800927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45936.589722800927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45936.589722800927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45936.589722800927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45936.589722800927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45936.589722800927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45936.589722800927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45936.589722800927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45936.589722800927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45936.589722800927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45936.589722800927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45936.589722800927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45936.589722800927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45936.589722800927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45936.589722800927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45936.589722800927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45936.589722800927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45936.589722800927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45936.589722800927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45936.589722800927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45936.589722800927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45936.589722800927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45936.589722800927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45936.589722800927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45936.589722800927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45936.589722800927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45936.589722800927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45936.589722800927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45936.589722800927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45936.589722800927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45936.589722800927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45936.589722800927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45936.589722800927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45936.589722800927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45936.589722800927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45936.589722800927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45936.589722800927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45936.589722800927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45936.589722800927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45936.589722800927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45936.589722800927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45936.589722800927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45936.589722800927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45936.589722800927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45936.589722800927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45936.589722800927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45936.589722800927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45936.589722800927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45936.589722800927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45936.589722800927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45936.589722800927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45936.589722800927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45936.589722800927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45936.589722800927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45936.589722800927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45936.589722800927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45936.589722800927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45936.589722800927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45936.589722800927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45936.589722800927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45936.589722800927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45936.589722800927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45936.589722800927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45936.589722800927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45936.589722800927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45936.589722800927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45936.589722800927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45936.589722800927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45936.589722800927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45936.589722800927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45936.589722800927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45936.589722800927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45936.589722800927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45936.589722800927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45936.589722800927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45936.589722800927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45936.589722800927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45936.589722800927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45936.589722800927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45936.589722800927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45936.589722800927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45936.589722800927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45936.589722800927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45936.589722800927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45936.589722800927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45936.589722800927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45936.589722800927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45936.589722800927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45936.589722800927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45936.589722800927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45936.589722800927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45936.589722800927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45936.589722800927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45936.589722800927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45936.589722800927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45936.589722800927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45936.589722800927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45936.589722800927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45936.589722800927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45936.589722800927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45936.589722800927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45936.589722800927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45936.589722800927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45936.589722800927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45936.589722800927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45936.589722800927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45936.589722800927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45936.589722800927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45936.589722800927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45936.589722800927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45936.589722800927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45936.589722800927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45936.589722800927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45936.589722800927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45936.589722800927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45936.589722800927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45936.589722800927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45936.589722800927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45936.589722800927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45936.589722800927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45936.589722800927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45936.589722800927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45936.589722800927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45936.589722800927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45936.589722800927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45936.589722800927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45936.589722800927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45936.589722800927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45936.589722800927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45936.589722800927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45936.589722800927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45936.589722800927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45936.589722800927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45936.589722800927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45936.589722800927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45936.589722800927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45936.589722800927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45936.589722800927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45936.589722800927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45936.589722800927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45936.589722800927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45936.589722800927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45936.589722800927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45936.589722800927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45936.589722800927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45936.589722800927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45936.589722800927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45936.589722800927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45936.589722800927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45936.589722800927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45936.589722800927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45936.589722800927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45936.589722800927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45936.589722800927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45936.589722800927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45936.589722800927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45936.589722800927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45936.589722800927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45936.589722800927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45936.589722800927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45936.589722800927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45936.589722800927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45936.589722800927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45936.589722800927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45936.589722800927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45936.589722800927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45936.589722800927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45936.589722800927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45936.589722800927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45936.589722800927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45936.589722800927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45936.589722800927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45936.589722800927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45936.589722800927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45936.589722800927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45936.589722800927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45936.589722800927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45936.589722800927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45936.589722800927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45936.589722800927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45936.589722800927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45936.589722800927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45936.589722800927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45936.589722800927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45936.589722800927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45936.589722800927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45936.589722800927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45936.589722800927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45936.589722800927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45936.589722800927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45936.589722800927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45936.589722800927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45936.589722800927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45936.589722800927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45936.589722800927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45936.589722800927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45936.589722800927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45936.589722800927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45936.589722800927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45936.589722800927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45936.589722800927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45936.589722800927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45936.589722800927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45936.589722800927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45936.589722800927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45936.589722800927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45936.589722800927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45936.589722800927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45936.589722800927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45936.589722800927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45936.589722800927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45936.589722800927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45936.589722800927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45936.589722800927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45936.589722800927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45936.589722800927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45936.589722800927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45936.589722800927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45936.589722800927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45936.589722800927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45936.589722800927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45936.589722800927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45936.589722800927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45936.589722800927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45936.589722800927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45936.589722800927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45936.589722800927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45936.589722800927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45936.589722800927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45936.589722800927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45936.589722800927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45936.589722800927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45936.589722800927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45936.589722800927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45936.589722800927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45936.589722800927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45936.589722800927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45936.589722800927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45936.589722800927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45936.589722800927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45936.589722800927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45936.589722800927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45936.589722800927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45936.589722800927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45936.589722800927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45936.589722800927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45936.589722800927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45936.589722800927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45936.589722800927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45936.589722800927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45936.589722800927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45936.589722800927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45936.589722800927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45936.589722800927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45936.589722800927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45936.589722800927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45936.589722800927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45936.589722800927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45936.589722800927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45936.589722800927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45936.589722800927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45936.589722800927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45936.589722800927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45936.589722800927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45936.589722800927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45936.589722800927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45936.589722800927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45936.589722800927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45936.589722800927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45936.589722800927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45936.589722800927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45936.589722800927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45936.589722800927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45936.589722800927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45936.589722800927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45936.589722800927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45936.589722800927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45936.589722800927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45936.589722800927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45936.589722800927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45936.589722800927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45936.589722800927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45936.589722800927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45936.589722800927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45936.589722800927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45936.589722800927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45936.589722800927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45936.589722800927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45936.589722800927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45936.589722800927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45936.589722800927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45936.589722800927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45936.589722800927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45936.589722800927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45936.589722800927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45936.589722800927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45936.589722800927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45936.589722800927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45936.589722800927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45936.589722800927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45936.589722800927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45936.589722800927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45936.589722800927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45936.589722800927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45936.589722800927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45936.589722800927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45936.589722800927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45936.589722800927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45936.589722800927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45936.589722800927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45936.589722800927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45936.589722800927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45936.589722800927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45936.589722800927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45936.589722800927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45936.589722800927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45936.589722800927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45936.589722800927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45936.589722800927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45936.589722800927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45936.589722800927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45936.589722800927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45936.589722800927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45936.589722800927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45936.589722800927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45936.589722800927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45936.589722800927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45936.589722800927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45936.589722800927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45936.589722800927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45936.589722800927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45936.589722800927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45936.589722800927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45936.589722800927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45936.589722800927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45936.589722800927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45936.589722800927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45936.589722800927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45936.589722800927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45936.589722800927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45936.589722800927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45936.589722800927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45936.589722800927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45936.589722800927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45936.589722800927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45936.589722800927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45936.589722800927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45936.589722800927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45936.589722800927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45936.589722800927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45936.589722800927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45936.589722800927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45936.589722800927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45936.589722800927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45936.589722800927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45936.589722800927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45936.589722800927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45936.589722800927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45936.589722800927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45936.589722800927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45936.589722800927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45936.589722800927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45936.589722800927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45936.589722800927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45936.589722800927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45936.589722800927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45936.589722800927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45936.589722800927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45936.589722800927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45936.589722800927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45936.589722800927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45936.589722800927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45936.589722800927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45936.589722800927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45936.589722800927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45936.589722800927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45936.589722800927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45936.589722800927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45936.589722800927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45936.589722800927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45936.589722800927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45936.589722800927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45936.589722800927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45936.589722800927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45936.589722800927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45936.589722800927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45936.589722800927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45936.589722800927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45936.589722800927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45936.589722800927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45936.589722800927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45936.589722800927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45936.589722800927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45936.589722800927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45936.589722800927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45936.589722800927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45936.589722800927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45936.589722800927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45936.589722800927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45936.589722800927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45936.589722800927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45936.589722800927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45936.589722800927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45936.589722800927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45936.589722800927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45936.589722800927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45936.589722800927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45936.589722800927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45936.589722800927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45936.589722800927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45936.589722800927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45936.589722800927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45936.589722800927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45936.589722800927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45936.589722800927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45936.589722800927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45936.589722800927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45936.589722800927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45936.589722800927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45936.589722800927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45936.589722800927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45936.589722800927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45936.589722800927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45936.589722800927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45936.589722800927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45936.589722800927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45936.589722800927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45936.589722800927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45936.589722800927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45936.589722800927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45936.589722800927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45936.589722800927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45936.589722800927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45936.589722800927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45936.589722800927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45936.589722800927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45936.589722800927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45936.589722800927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45936.589722800927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45936.589722800927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45936.589722800927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45936.589722800927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45936.589722800927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45936.589722800927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45936.589722800927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45936.589722800927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45936.589722800927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45936.589722800927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45936.589722800927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45936.589722800927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45936.589722800927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45936.589722800927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45936.589722800927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45936.589722800927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45936.589722800927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45936.589722800927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45936.589722800927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45936.589722800927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45936.589722800927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45936.589722800927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45936.589722800927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45936.589722800927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45936.589722800927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45936.589722800927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45936.589722800927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45936.589722800927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45936.589722800927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45936.589722800927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45936.589722800927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45936.589722800927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45936.589722800927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45936.589722800927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45936.589722800927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45936.589722800927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45936.589722800927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45936.589722800927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45936.589722800927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45936.589722800927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45936.589722800927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45936.589722800927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45936.589722800927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45936.589722800927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45936.589722800927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45936.589722800927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45936.589722800927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45936.589722800927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45936.589722800927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45936.589722800927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45936.589722800927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45936.589722800927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45936.589722800927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45936.589722800927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45936.589722800927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45936.589722800927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45936.589722800927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45936.589722800927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45936.589722800927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45936.589722800927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45936.589722800927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45936.589722800927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45936.589722800927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45936.589722800927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45936.589722800927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45936.589722800927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45936.589722800927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45936.589722800927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45936.589722800927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45936.589722800927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45936.589722800927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45936.589722800927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45936.589722800927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45936.589722800927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45936.589722800927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45936.589722800927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45936.589722800927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45936.589722800927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45936.589722800927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45936.589722800927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45936.589722800927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45936.589722800927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45936.589722800927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45936.589722800927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45936.589722800927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45936.589722800927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45936.589722800927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45936.589722800927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45936.589722800927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45936.589722800927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45936.589722800927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45936.589722800927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45936.589722800927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45936.589722800927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45936.589722800927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45936.589722800927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45936.589722800927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45936.589722800927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45936.589722800927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45936.589722800927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45936.589722800927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45936.589722800927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45936.589722800927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45936.589722800927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45936.589722800927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45936.589722800927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45936.589722800927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45936.589722800927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45936.589722800927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45936.589722800927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45936.589722800927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45936.589722800927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45936.589722800927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45936.589722800927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45936.589722800927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45936.589722800927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45936.589722800927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45936.589722800927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45936.589722800927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45936.589722800927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45936.589722800927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45936.589722800927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45936.589722800927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45936.589722800927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45936.589722800927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45936.589722800927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45936.589722800927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45936.589722800927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45936.589722800927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45936.589722800927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45936.589722800927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45936.589722800927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45936.589722800927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45936.589722800927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45936.589722800927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45936.589722800927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45936.589722800927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45936.589722800927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45936.589722800927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45936.589722800927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45936.589722800927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45936.589722800927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45936.589722800927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45936.589722800927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45936.589722800927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45936.589722800927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45936.589722800927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45936.589722800927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45936.589722800927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45936.589722800927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45936.589722800927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45936.589722800927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45936.589722800927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45936.589722800927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45936.589722800927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45936.589722800927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45936.589722800927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45936.589722800927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45936.589722800927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45936.589722800927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45936.589722800927</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233.10900520833093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1.4327783564804122</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22659</v>
      </c>
      <c r="E4" s="144" t="s">
        <v>38967</v>
      </c>
      <c r="F4" s="145">
        <v>45936.499837962961</v>
      </c>
      <c r="G4" s="146">
        <f ca="1">IFERROR(NOW()-F4,"")</f>
        <v>8.9884837965655606E-2</v>
      </c>
      <c r="H4" s="145">
        <v>45936.488935185182</v>
      </c>
      <c r="I4" s="141" t="str">
        <f>IFERROR(VLOOKUP(D4,DB!A:F,6,0),"")</f>
        <v>SCECO</v>
      </c>
      <c r="J4" s="141" t="str">
        <f>IFERROR(VLOOKUP(D4,DB!A:G,7,0),"")</f>
        <v>Dead</v>
      </c>
      <c r="K4" s="148" t="s">
        <v>39061</v>
      </c>
      <c r="L4" s="143" t="str">
        <f>IFERROR(VLOOKUP(D4,DB!A:I,9,0),"")</f>
        <v>Latis</v>
      </c>
    </row>
    <row r="5" spans="1:16" ht="15" customHeight="1">
      <c r="A5" s="141"/>
      <c r="B5" s="141" t="str">
        <f>IFERROR(VLOOKUP(D5,DB!A:K,11,0),"")</f>
        <v/>
      </c>
      <c r="C5" s="142"/>
      <c r="D5" s="143"/>
      <c r="E5" s="144"/>
      <c r="F5" s="145"/>
      <c r="G5" s="146">
        <f ca="1">IFERROR(NOW()-F5,"")</f>
        <v>45936.589722800927</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45936.589722800927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45936.589722800927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45936.589722800927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45936.589722800927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45936.589722800927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45936.589722800927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45936.589722800927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45936.589722800927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45936.589722800927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45936.589722800927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45936.589722800927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45936.589722800927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45936.589722800927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45936.589722800927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45936.589722800927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45936.589722800927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45936.589722800927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45936.589722800927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45936.589722800927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45936.589722800927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45936.589722800927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45936.589722800927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45936.589722800927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45936.589722800927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45936.589722800927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45936.589722800927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45936.589722800927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45936.589722800927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45936.589722800927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45936.589722800927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45936.589722800927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45936.589722800927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45936.589722800927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45936.589722800927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45936.589722800927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45936.589722800927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45936.589722800927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45936.589722800927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45936.589722800927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45936.589722800927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45936.589722800927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45936.589722800927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45936.589722800927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45936.589722800927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45936.589722800927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45936.589722800927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45936.589722800927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45936.589722800927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45936.589722800927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45936.589722800927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45936.589722800927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45936.589722800927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45936.589722800927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45936.589722800927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45936.589722800927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45936.589722800927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45936.589722800927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45936.589722800927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45936.589722800927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45936.589722800927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45936.589722800927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45936.589722800927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45936.589722800927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45936.589722800927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45936.589722800927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45936.589722800927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45936.589722800927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45936.589722800927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45936.589722800927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45936.589722800927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45936.589722800927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45936.589722800927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45936.589722800927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45936.589722800927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45936.589722800927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45936.589722800927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45936.589722800927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45936.589722800927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45936.589722800927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45936.589722800927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45936.589722800927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45936.589722800927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45936.589722800927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45936.589722800927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45936.589722800927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45936.589722800927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45936.589722800927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45936.589722800927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45936.589722800927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45936.589722800927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45936.589722800927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45936.589722800927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45936.589722800927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45936.589722800927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45936.589722800927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45936.589722800927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45936.589722800927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45936.589722800927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45936.589722800927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45936.589722800927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45936.589722800927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45936.589722800927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45936.589722800927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45936.589722800927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45936.589722800927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45936.589722800927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45936.589722800927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45936.589722800927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45936.589722800927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45936.589722800927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45936.589722800927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45936.589722800927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45936.589722800927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45936.589722800927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45936.589722800927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45936.589722800927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45936.589722800927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45936.589722800927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45936.589722800927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45936.589722800927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45936.589722800927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45936.589722800927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45936.589722800927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45936.589722800927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45936.589722800927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45936.589722800927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45936.589722800927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45936.589722800927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45936.589722800927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45936.589722800927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45936.589722800927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45936.589722800927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45936.589722800927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45936.589722800927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45936.589722800927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45936.589722800927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45936.589722800927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45936.589722800927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45936.589722800927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45936.589722800927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45936.589722800927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45936.589722800927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45936.589722800927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45936.589722800927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45936.589722800927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45936.589722800927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45936.589722800927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45936.589722800927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45936.589722800927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45936.589722800927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45936.589722800927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45936.589722800927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45936.589722800927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45936.589722800927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45936.589722800927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45936.589722800927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45936.589722800927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45936.589722800927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45936.589722800927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45936.589722800927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45936.589722800927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45936.589722800927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45936.589722800927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45936.589722800927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45936.589722800927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45936.589722800927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45936.589722800927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45936.589722800927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45936.589722800927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45936.589722800927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45936.589722800927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45936.589722800927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45936.589722800927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45936.589722800927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45936.589722800927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45936.589722800927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45936.589722800927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45936.589722800927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45936.589722800927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45936.589722800927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45936.589722800927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45936.589722800927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45936.589722800927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45936.589722800927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45936.589722800927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45936.589722800927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45936.589722800927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45936.589722800927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45936.589722800927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45936.589722800927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45936.589722800927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45936.589722800927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45936.589722800927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45936.589722800927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45936.589722800927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45936.589722800927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45936.589722800927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45936.589722800927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45936.589722800927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45936.589722800927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45936.589722800927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45936.589722800927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45936.589722800927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45936.589722800927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45936.589722800927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45936.589722800927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45936.589722800927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45936.589722800927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45936.589722800927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45936.589722800927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45936.589722800927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45936.589722800927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45936.589722800927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45936.589722800927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45936.589722800927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45936.589722800927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45936.589722800927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45936.589722800927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45936.589722800927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45936.589722800927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45936.589722800927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45936.589722800927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45936.589722800927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45936.589722800927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45936.589722800927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45936.589722800927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45936.589722800927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45936.589722800927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45936.589722800927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45936.589722800927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45936.589722800927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45936.589722800927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45936.589722800927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45936.589722800927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45936.589722800927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45936.589722800927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45936.589722800927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45936.589722800927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45936.589722800927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45936.589722800927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45936.589722800927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45936.589722800927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45936.589722800927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45936.589722800927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45936.589722800927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45936.589722800927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45936.589722800927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45936.589722800927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45936.589722800927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45936.589722800927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45936.589722800927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45936.589722800927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45936.589722800927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45936.589722800927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45936.589722800927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45936.589722800927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45936.589722800927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45936.589722800927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45936.589722800927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45936.589722800927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45936.589722800927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45936.589722800927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45936.589722800927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45936.589722800927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45936.589722800927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45936.589722800927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45936.589722800927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45936.589722800927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45936.589722800927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45936.589722800927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45936.589722800927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45936.589722800927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45936.589722800927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45936.589722800927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45936.589722800927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45936.589722800927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45936.589722800927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45936.589722800927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45936.589722800927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45936.589722800927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45936.589722800927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45936.589722800927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45936.589722800927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45936.589722800927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45936.589722800927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45936.589722800927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45936.589722800927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45936.589722800927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45936.589722800927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45936.589722800927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45936.589722800927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45936.589722800927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45936.589722800927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45936.589722800927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45936.589722800927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45936.589722800927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45936.589722800927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45936.589722800927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45936.589722800927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45936.589722800927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45936.589722800927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45936.589722800927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45936.589722800927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45936.589722800927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45936.589722800927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45936.589722800927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45936.589722800927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45936.589722800927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45936.589722800927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45936.589722800927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45936.589722800927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45936.589722800927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45936.589722800927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45936.589722800927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45936.589722800927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45936.589722800927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45936.589722800927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45936.589722800927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45936.589722800927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45936.589722800927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45936.589722800927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45936.589722800927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45936.589722800927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45936.589722800927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45936.589722800927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45936.589722800927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45936.589722800927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45936.589722800927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45936.589722800927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45936.589722800927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45936.589722800927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45936.589722800927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45936.589722800927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45936.589722800927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45936.589722800927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45936.589722800927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45936.589722800927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45936.589722800927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45936.589722800927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45936.589722800927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45936.589722800927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45936.589722800927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45936.589722800927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45936.589722800927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45936.589722800927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45936.589722800927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45936.589722800927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45936.589722800927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45936.589722800927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45936.589722800927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45936.589722800927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45936.589722800927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45936.589722800927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45936.589722800927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45936.589722800927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45936.589722800927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45936.589722800927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45936.589722800927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45936.589722800927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45936.589722800927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45936.589722800927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45936.589722800927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45936.589722800927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45936.589722800927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45936.589722800927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45936.589722800927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45936.589722800927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45936.589722800927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45936.589722800927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45936.589722800927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45936.589722800927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45936.589722800927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45936.589722800927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45936.589722800927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45936.589722800927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45936.589722800927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45936.589722800927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45936.589722800927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45936.589722800927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45936.589722800927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45936.589722800927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45936.589722800927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45936.589722800927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45936.589722800927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45936.589722800927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45936.589722800927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45936.589722800927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45936.589722800927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45936.589722800927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45936.589722800927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45936.589722800927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45936.589722800927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45936.589722800927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45936.589722800927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45936.589722800927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45936.589722800927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45936.589722800927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45936.589722800927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45936.589722800927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45936.589722800927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45936.589722800927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45936.589722800927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45936.589722800927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45936.589722800927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45936.589722800927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45936.589722800927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45936.589722800927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45936.589722800927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45936.589722800927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45936.589722800927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45936.589722800927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45936.589722800927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45936.589722800927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45936.589722800927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45936.589722800927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45936.589722800927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45936.589722800927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45936.589722800927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45936.589722800927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45936.589722800927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45936.589722800927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45936.589722800927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45936.589722800927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45936.589722800927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45936.589722800927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45936.589722800927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45936.589722800927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45936.589722800927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45936.589722800927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45936.589722800927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45936.589722800927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45936.589722800927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45936.589722800927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45936.589722800927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45936.589722800927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45936.589722800927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45936.589722800927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45936.589722800927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45936.589722800927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45936.589722800927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45936.589722800927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45936.589722800927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45936.589722800927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45936.589722800927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45936.589722800927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45936.589722800927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45936.589722800927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45936.589722800927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45936.589722800927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45936.589722800927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45936.589722800927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45936.589722800927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45936.589722800927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45936.589722800927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45936.589722800927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45936.589722800927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45936.589722800927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45936.589722800927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45936.589722800927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45936.589722800927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45936.589722800927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45936.589722800927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45936.589722800927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45936.589722800927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45936.589722800927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45936.589722800927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45936.589722800927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45936.589722800927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45936.589722800927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45936.589722800927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45936.589722800927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45936.589722800927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45936.589722800927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45936.589722800927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45936.589722800927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45936.589722800927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45936.589722800927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45936.589722800927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45936.589722800927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45936.589722800927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45936.589722800927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45936.589722800927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45936.589722800927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45936.589722800927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45936.589722800927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45936.589722800927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45936.589722800927</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45936.589722800927</v>
      </c>
      <c r="H493" s="145"/>
      <c r="I493" s="141" t="str">
        <f>IFERROR(VLOOKUP(D493,DB!A:F,6,0),"")</f>
        <v/>
      </c>
      <c r="J493" s="141" t="str">
        <f>IFERROR(VLOOKUP(D493,DB!A:G,7,0),"")</f>
        <v/>
      </c>
      <c r="K493" s="148"/>
      <c r="L493" s="143" t="str">
        <f>IFERROR(VLOOKUP(D493,DB!A:I,9,0),"")</f>
        <v/>
      </c>
    </row>
    <row r="494" spans="1:12" ht="15" customHeight="1">
      <c r="A494" s="149"/>
      <c r="B494" s="149" t="str">
        <f>IFERROR(VLOOKUP(D494,DB!A:K,11,0),"")</f>
        <v/>
      </c>
      <c r="C494" s="150"/>
      <c r="D494" s="151"/>
      <c r="E494" s="152"/>
      <c r="F494" s="153"/>
      <c r="G494" s="154">
        <f ca="1">IFERROR(NOW()-F494,"")</f>
        <v>45936.589722800927</v>
      </c>
      <c r="H494" s="153"/>
      <c r="I494" s="149" t="str">
        <f>IFERROR(VLOOKUP(D494,DB!A:F,6,0),"")</f>
        <v/>
      </c>
      <c r="J494" s="149" t="str">
        <f>IFERROR(VLOOKUP(D494,DB!A:G,7,0),"")</f>
        <v/>
      </c>
      <c r="K494" s="155"/>
      <c r="L494" s="151"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44.757662615738809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10.400845486110484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45936.589722800927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45936.589722800927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45936.589722800927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45936.589722800927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45936.589722800927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45936.589722800927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45936.589722800927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45936.589722800927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45936.589722800927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45936.589722800927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45936.589722800927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45936.589722800927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45936.589722800927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45936.589722800927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45936.589722800927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45936.589722800927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45936.589722800927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45936.589722800927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45936.589722800927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45936.589722800927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45936.589722800927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45936.589722800927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45936.589722800927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45936.589722800927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45936.589722800927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45936.589722800927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45936.589722800927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45936.589722800927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45936.589722800927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45936.589722800927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45936.589722800927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45936.589722800927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45936.589722800927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45936.589722800927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45936.589722800927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45936.589722800927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45936.589722800927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45936.589722800927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45936.589722800927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45936.589722800927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45936.589722800927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45936.589722800927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45936.589722800927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45936.589722800927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45936.589722800927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45936.589722800927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45936.589722800927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45936.589722800927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45936.589722800927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45936.589722800927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45936.589722800927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45936.589722800927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45936.589722800927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45936.589722800927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45936.589722800927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45936.589722800927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45936.589722800927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45936.589722800927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45936.589722800927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45936.589722800927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45936.589722800927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45936.589722800927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45936.589722800927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45936.589722800927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45936.589722800927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45936.589722800927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45936.589722800927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45936.589722800927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45936.589722800927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45936.589722800927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45936.589722800927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45936.589722800927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45936.589722800927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45936.589722800927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45936.589722800927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45936.589722800927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45936.589722800927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45936.589722800927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45936.589722800927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45936.589722800927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45936.589722800927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45936.589722800927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45936.589722800927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45936.589722800927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45936.589722800927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45936.589722800927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45936.589722800927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45936.589722800927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45936.589722800927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45936.589722800927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45936.589722800927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45936.589722800927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45936.589722800927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45936.589722800927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45936.589722800927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45936.589722800927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45936.589722800927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45936.589722800927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45936.589722800927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45936.589722800927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45936.589722800927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45936.589722800927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45936.589722800927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45936.589722800927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45936.589722800927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45936.589722800927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45936.589722800927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45936.589722800927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45936.589722800927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45936.589722800927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45936.589722800927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45936.589722800927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45936.589722800927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45936.589722800927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45936.589722800927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45936.589722800927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45936.589722800927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45936.589722800927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45936.589722800927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45936.589722800927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45936.589722800927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45936.589722800927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45936.589722800927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45936.589722800927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45936.589722800927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45936.589722800927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45936.589722800927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45936.589722800927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45936.589722800927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45936.589722800927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45936.589722800927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45936.589722800927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45936.589722800927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45936.589722800927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45936.589722800927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45936.589722800927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45936.589722800927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45936.589722800927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45936.589722800927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45936.589722800927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45936.589722800927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45936.589722800927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45936.589722800927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45936.589722800927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45936.589722800927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45936.589722800927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45936.589722800927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45936.589722800927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45936.589722800927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45936.589722800927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45936.589722800927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45936.589722800927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45936.589722800927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45936.589722800927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45936.589722800927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45936.589722800927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45936.589722800927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45936.589722800927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45936.589722800927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45936.589722800927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45936.589722800927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3" ht="15"/>
    <row r="1374" ht="15"/>
    <row r="1375"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9.8168755787046393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45936.589722800927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2.7087505787058035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1.6474774305534083</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45936.589722800927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45936.589722800927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45936.589722800927</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45936.589722800927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45936.589722800927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45936.589722800927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45936.589722800927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45936.589722800927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45936.589722800927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45936.589722800927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45936.589722800927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45936.589722800927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45936.589722800927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45936.589722800927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45936.589722800927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45936.589722800927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45936.589722800927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45936.589722800927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45936.589722800927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45936.589722800927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45936.589722800927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45936.589722800927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45936.589722800927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45936.589722800927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45936.589722800927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45936.589722800927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45936.589722800927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45936.589722800927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45936.589722800927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45936.589722800927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45936.589722800927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45936.589722800927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45936.589722800927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45936.589722800927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45936.589722800927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45936.589722800927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45936.589722800927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45936.589722800927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45936.589722800927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45936.589722800927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45936.589722800927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45936.589722800927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45936.589722800927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45936.589722800927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45936.589722800927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45936.589722800927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45936.589722800927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45936.589722800927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45936.589722800927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45936.589722800927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45936.589722800927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45936.589722800927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45936.589722800927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45936.589722800927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45936.589722800927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45936.589722800927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45936.589722800927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45936.589722800927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45936.589722800927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45936.589722800927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45936.589722800927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45936.589722800927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45936.589722800927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45936.589722800927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45936.589722800927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45936.589722800927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45936.589722800927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45936.589722800927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45936.589722800927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45936.589722800927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45936.589722800927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45936.589722800927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45936.589722800927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45936.589722800927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45936.589722800927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45936.589722800927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45936.589722800927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45936.589722800927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45936.589722800927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45936.589722800927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45936.589722800927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45936.589722800927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45936.589722800927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45936.589722800927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45936.589722800927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45936.589722800927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45936.589722800927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45936.589722800927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45936.589722800927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45936.589722800927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45936.589722800927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45936.589722800927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45936.589722800927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45936.589722800927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45936.589722800927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45936.589722800927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45936.589722800927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45936.589722800927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45936.589722800927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45936.589722800927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45936.589722800927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45936.589722800927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45936.589722800927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45936.589722800927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45936.589722800927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45936.589722800927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45936.589722800927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45936.589722800927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45936.589722800927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45936.589722800927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45936.589722800927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45936.589722800927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45936.589722800927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45936.589722800927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45936.589722800927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45936.589722800927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45936.589722800927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45936.589722800927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45936.589722800927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45936.589722800927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45936.589722800927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45936.589722800927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45936.589722800927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45936.589722800927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45936.589722800927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45936.589722800927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45936.589722800927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45936.589722800927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45936.589722800927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45936.589722800927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45936.589722800927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45936.589722800927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45936.589722800927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45936.589722800927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45936.589722800927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45936.589722800927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45936.589722800927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45936.589722800927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45936.589722800927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45936.589722800927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45936.589722800927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45936.589722800927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45936.589722800927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45936.589722800927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45936.589722800927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45936.589722800927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45936.589722800927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45936.589722800927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45936.589722800927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45936.589722800927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45936.589722800927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45936.589722800927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45936.589722800927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45936.589722800927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45936.589722800927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45936.589722800927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45936.589722800927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45936.589722800927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45936.589722800927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45936.589722800927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45936.589722800927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45936.589722800927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45936.589722800927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45936.589722800927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45936.589722800927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45936.589722800927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45936.589722800927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45936.589722800927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45936.589722800927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45936.589722800927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45936.589722800927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45936.589722800927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45936.589722800927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45936.589722800927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45936.589722800927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45936.589722800927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45936.589722800927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45936.589722800927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45936.589722800927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45936.589722800927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45936.589722800927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45936.589722800927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45936.589722800927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45936.589722800927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45936.589722800927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45936.589722800927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45936.589722800927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45936.589722800927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45936.589722800927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45936.589722800927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45936.589722800927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45936.589722800927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45936.589722800927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45936.589722800927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45936.589722800927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45936.589722800927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45936.589722800927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45936.589722800927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45936.589722800927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45936.589722800927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45936.589722800927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45936.589722800927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45936.589722800927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45936.589722800927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45936.589722800927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45936.589722800927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45936.589722800927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45936.589722800927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45936.589722800927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45936.589722800927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45936.589722800927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45936.589722800927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45936.589722800927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45936.589722800927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45936.589722800927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45936.589722800927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45936.589722800927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45936.589722800927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45936.589722800927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45936.589722800927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45936.589722800927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45936.589722800927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45936.589722800927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45936.589722800927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45936.589722800927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45936.589722800927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45936.589722800927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45936.589722800927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45936.589722800927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45936.589722800927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45936.589722800927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45936.589722800927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45936.589722800927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45936.589722800927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45936.589722800927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45936.589722800927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45936.589722800927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45936.589722800927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45936.589722800927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45936.589722800927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45936.589722800927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45936.589722800927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45936.589722800927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45936.589722800927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45936.589722800927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45936.589722800927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45936.589722800927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45936.589722800927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45936.589722800927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45936.589722800927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45936.589722800927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45936.589722800927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45936.589722800927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45936.589722800927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45936.589722800927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45936.589722800927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45936.589722800927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45936.589722800927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45936.589722800927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45936.589722800927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45936.589722800927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45936.589722800927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45936.589722800927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45936.589722800927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45936.589722800927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45936.589722800927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2025-10-06T11:11:40Z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