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88" documentId="13_ncr:1_{F6CB121F-512D-4AA6-A0C1-0FB36C537598}" xr6:coauthVersionLast="47" xr6:coauthVersionMax="47" xr10:uidLastSave="{E7094553-C4D3-4D53-8BDD-6C3C7EAAD13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7" i="6"/>
  <c r="L7" i="6"/>
  <c r="L8" i="6"/>
  <c r="L9" i="6"/>
  <c r="L10" i="6"/>
  <c r="L11" i="6"/>
  <c r="L12" i="6"/>
  <c r="L13" i="6"/>
  <c r="L14" i="6"/>
  <c r="L15" i="6"/>
  <c r="L16" i="6"/>
  <c r="L17" i="6"/>
  <c r="L18" i="6"/>
  <c r="I7" i="6"/>
  <c r="J7" i="6"/>
  <c r="I8" i="6"/>
  <c r="J8" i="6"/>
  <c r="I9" i="6"/>
  <c r="J9" i="6"/>
  <c r="I10" i="6"/>
  <c r="J10" i="6"/>
  <c r="I11" i="6"/>
  <c r="J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8" i="5"/>
  <c r="J8" i="5"/>
  <c r="I8" i="5"/>
  <c r="G8" i="5"/>
  <c r="B8" i="5"/>
  <c r="L4" i="5"/>
  <c r="L5" i="5"/>
  <c r="L6" i="5"/>
  <c r="L7" i="5"/>
  <c r="J4" i="5"/>
  <c r="J5" i="5"/>
  <c r="J6" i="5"/>
  <c r="J7" i="5"/>
  <c r="I4" i="5"/>
  <c r="I5" i="5"/>
  <c r="I6" i="5"/>
  <c r="I7" i="5"/>
  <c r="G4" i="5"/>
  <c r="G5" i="5"/>
  <c r="G6" i="5"/>
  <c r="G7" i="5"/>
  <c r="B4" i="5"/>
  <c r="B5" i="5"/>
  <c r="B6" i="5"/>
  <c r="B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I12" i="6"/>
  <c r="J12" i="6"/>
  <c r="B13" i="6"/>
  <c r="I13" i="6"/>
  <c r="J13" i="6"/>
  <c r="B14" i="6"/>
  <c r="I14" i="6"/>
  <c r="J14" i="6"/>
  <c r="B15" i="6"/>
  <c r="I15" i="6"/>
  <c r="J15" i="6"/>
  <c r="B16" i="6"/>
  <c r="I16" i="6"/>
  <c r="J16" i="6"/>
  <c r="B17" i="6"/>
  <c r="I17" i="6"/>
  <c r="J17" i="6"/>
  <c r="B18" i="6"/>
  <c r="I18" i="6"/>
  <c r="J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<sst xmlns="http://schemas.openxmlformats.org/spreadsheetml/2006/main" count="178575" uniqueCount="39069">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</sst>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2" totalsRowShown="0" headerRowDxfId="15" dataDxfId="14" headerRowBorderDxfId="12" tableBorderDxfId="13">
  <autoFilter ref="A1:L2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275.75082662037312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45938.699252430553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45938.699252430553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45938.699252430553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45938.699252430553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45938.699252430553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45938.699252430553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45938.699252430553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45938.699252430553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45938.699252430553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45938.699252430553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45938.699252430553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45938.699252430553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45938.699252430553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45938.699252430553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45938.699252430553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45938.699252430553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45938.699252430553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45938.699252430553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45938.699252430553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45938.699252430553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45938.699252430553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45938.699252430553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45938.699252430553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45938.699252430553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45938.699252430553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45938.699252430553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45938.699252430553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45938.699252430553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45938.699252430553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45938.699252430553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45938.699252430553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45938.699252430553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45938.699252430553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45938.699252430553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45938.699252430553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45938.699252430553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45938.699252430553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45938.699252430553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45938.699252430553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45938.699252430553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45938.699252430553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45938.699252430553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45938.699252430553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45938.699252430553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45938.699252430553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45938.699252430553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45938.699252430553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45938.699252430553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45938.699252430553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45938.699252430553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45938.699252430553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45938.699252430553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45938.699252430553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45938.699252430553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45938.699252430553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45938.699252430553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45938.699252430553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45938.699252430553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45938.699252430553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45938.699252430553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45938.699252430553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45938.699252430553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45938.699252430553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45938.699252430553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45938.699252430553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45938.699252430553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45938.699252430553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45938.699252430553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45938.699252430553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45938.699252430553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45938.699252430553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45938.699252430553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45938.699252430553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45938.699252430553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45938.699252430553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45938.699252430553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45938.699252430553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131.97216921296786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113.69941458333778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0.11322245370683959</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45938.699252546299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45938.699252546299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45938.699252546299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45938.699252546299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45938.699252546299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45938.699252546299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45938.699252546299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45938.699252546299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45938.699252546299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45938.699252546299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45938.699252546299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45938.699252546299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45938.699252546299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45938.699252546299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45938.699252546299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45938.699252546299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45938.699252546299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45938.699252546299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45938.699252546299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45938.699252546299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45938.699252546299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45938.699252546299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45938.699252546299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45938.699252546299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45938.699252546299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45938.699252546299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45938.699252546299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45938.699252546299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45938.699252546299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45938.699252546299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45938.699252546299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45938.699252546299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45938.699252546299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45938.699252546299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45938.699252546299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45938.699252546299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45938.699252546299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45938.699252546299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45938.699252546299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45938.699252546299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45938.699252546299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45938.699252546299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45938.699252546299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45938.699252546299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45938.699252546299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45938.699252546299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45938.699252546299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45938.699252546299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45938.699252546299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45938.699252546299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45938.699252546299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45938.699252546299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45938.699252546299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45938.699252546299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45938.699252546299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45938.699252546299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45938.699252546299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45938.699252546299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45938.699252546299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45938.699252546299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45938.699252546299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45938.699252546299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45938.699252546299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45938.699252546299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45938.699252546299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45938.699252546299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45938.699252546299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45938.699252546299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45938.699252546299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45938.699252546299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45938.699252546299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45938.699252546299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45938.699252546299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45938.699252546299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45938.699252546299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45938.699252546299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45938.699252546299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45938.699252546299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45938.699252546299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45938.699252546299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45938.699252546299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45938.699252546299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45938.699252546299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45938.699252546299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45938.699252546299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45938.699252546299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45938.699252546299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45938.699252546299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45938.699252546299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45938.699252546299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45938.699252546299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45938.699252546299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45938.699252546299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45938.699252546299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45938.699252546299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45938.699252546299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45938.699252546299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45938.699252546299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45938.699252546299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45938.699252546299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45938.699252546299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45938.699252546299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45938.699252546299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45938.699252546299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45938.699252546299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45938.699252546299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45938.699252546299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45938.699252546299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45938.699252546299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45938.699252546299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45938.699252546299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45938.699252546299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45938.699252546299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45938.699252546299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45938.699252546299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45938.699252546299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45938.699252546299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45938.699252546299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45938.699252546299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45938.699252546299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45938.699252546299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45938.699252546299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45938.699252546299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45938.699252546299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45938.699252546299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45938.699252546299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45938.699252546299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45938.699252546299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45938.699252546299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45938.699252546299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45938.699252546299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45938.699252546299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45938.699252546299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45938.699252546299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45938.699252546299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45938.699252546299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45938.699252546299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45938.699252546299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45938.699252546299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45938.699252546299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45938.699252546299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45938.699252546299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45938.699252546299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45938.699252546299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45938.699252546299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45938.699252546299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45938.699252546299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45938.699252546299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45938.699252546299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45938.699252546299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45938.699252546299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45938.699252546299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45938.699252546299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45938.699252546299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45938.699252546299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45938.699252546299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45938.699252546299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45938.699252546299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45938.699252546299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45938.699252546299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45938.699252546299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45938.699252546299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45938.699252546299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45938.699252546299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45938.699252546299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45938.699252546299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45938.699252546299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45938.699252546299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45938.699252546299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45938.699252546299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45938.699252546299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45938.699252546299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45938.699252546299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45938.699252546299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45938.699252546299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45938.699252546299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45938.699252546299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45938.699252546299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45938.699252546299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45938.699252546299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45938.699252546299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45938.699252546299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45938.699252546299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45938.699252546299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45938.699252546299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45938.699252546299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45938.699252546299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45938.699252546299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45938.699252546299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45938.699252546299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45938.699252546299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45938.699252546299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45938.699252546299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45938.699252546299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45938.699252546299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45938.699252546299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45938.699252546299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45938.699252546299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45938.699252546299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45938.699252546299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45938.699252546299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45938.699252546299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45938.699252546299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45938.699252546299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45938.699252546299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45938.699252546299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45938.699252546299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45938.699252546299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45938.699252546299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45938.699252546299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45938.699252546299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45938.699252546299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45938.699252546299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45938.699252546299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45938.699252546299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45938.699252546299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45938.699252546299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45938.699252546299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45938.699252546299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45938.699252546299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45938.699252546299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45938.699252546299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45938.699252546299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45938.699252546299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45938.699252546299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45938.699252546299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45938.699252546299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45938.699252546299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45938.699252546299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45938.699252546299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45938.699252546299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45938.699252546299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45938.699252546299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45938.699252546299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45938.699252546299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45938.699252546299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45938.699252546299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45938.699252546299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45938.699252546299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45938.699252546299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45938.699252546299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45938.699252546299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45938.699252546299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45938.699252546299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45938.699252546299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45938.699252546299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45938.699252546299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45938.699252546299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45938.699252546299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45938.699252546299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45938.699252546299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45938.699252546299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45938.699252546299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45938.699252546299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45938.699252546299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45938.699252546299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45938.699252546299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45938.699252546299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45938.699252546299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45938.699252546299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45938.699252546299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45938.699252546299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45938.699252546299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45938.699252546299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45938.699252546299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45938.699252546299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45938.699252546299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45938.699252546299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45938.699252546299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45938.699252546299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45938.699252546299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45938.699252546299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45938.699252546299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45938.699252546299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45938.699252546299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45938.699252546299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45938.699252546299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45938.699252546299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45938.699252546299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45938.699252546299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45938.699252546299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45938.699252546299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45938.699252546299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45938.699252546299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45938.699252546299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45938.699252546299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45938.699252546299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45938.699252546299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45938.699252546299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45938.699252546299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45938.699252546299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45938.699252546299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45938.699252546299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45938.699252546299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45938.699252546299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45938.699252546299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45938.699252546299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45938.699252546299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45938.699252546299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45938.699252546299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45938.699252546299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45938.699252546299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45938.699252546299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45938.699252546299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45938.699252546299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45938.699252546299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45938.699252546299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45938.699252546299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45938.699252546299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45938.699252546299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45938.699252546299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45938.699252546299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45938.699252546299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45938.699252546299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45938.699252546299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45938.699252546299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45938.699252546299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45938.699252546299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45938.699252546299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45938.699252546299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45938.699252546299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45938.699252546299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45938.699252546299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45938.699252546299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45938.699252546299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45938.699252546299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45938.699252546299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45938.699252546299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45938.699252546299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45938.699252546299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45938.699252546299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45938.699252546299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45938.699252546299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45938.699252546299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45938.699252546299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45938.699252546299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45938.699252546299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45938.699252546299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45938.699252546299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45938.699252546299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45938.699252546299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45938.699252546299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45938.699252546299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45938.699252546299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45938.699252546299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45938.699252546299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45938.699252546299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45938.699252546299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45938.699252546299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45938.699252546299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45938.699252546299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45938.699252546299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45938.699252546299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45938.699252546299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45938.699252546299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45938.699252546299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45938.699252546299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45938.699252546299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45938.699252546299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45938.699252546299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45938.699252546299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45938.699252546299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45938.699252546299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45938.699252546299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45938.699252546299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45938.699252546299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45938.699252546299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45938.699252546299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45938.699252546299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45938.699252546299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45938.699252546299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45938.699252546299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45938.699252546299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45938.699252546299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45938.699252546299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45938.699252546299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45938.699252546299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45938.699252546299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45938.699252546299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45938.699252546299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45938.699252546299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45938.699252546299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45938.699252546299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45938.699252546299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45938.699252546299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45938.699252546299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45938.699252546299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45938.699252546299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45938.699252546299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45938.699252546299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45938.699252546299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45938.699252546299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45938.699252546299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45938.699252546299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45938.699252546299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45938.699252546299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45938.699252546299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45938.699252546299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45938.699252546299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45938.699252546299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45938.699252546299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45938.699252546299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45938.699252546299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45938.699252546299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45938.699252546299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45938.699252546299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45938.699252546299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45938.699252546299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45938.699252546299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45938.699252546299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45938.699252546299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45938.699252546299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45938.699252546299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45938.699252546299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45938.699252546299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45938.699252546299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45938.699252546299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45938.699252546299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45938.699252546299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45938.699252546299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45938.699252546299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45938.699252546299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45938.699252546299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45938.699252546299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45938.699252546299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45938.699252546299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45938.699252546299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45938.699252546299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45938.699252546299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45938.699252546299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45938.699252546299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45938.699252546299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45938.699252546299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45938.699252546299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45938.699252546299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45938.699252546299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45938.699252546299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45938.699252546299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45938.699252546299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45938.699252546299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45938.699252546299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45938.699252546299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45938.699252546299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45938.699252546299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45938.699252546299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45938.699252546299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45938.699252546299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45938.699252546299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45938.699252546299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45938.699252546299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45938.699252546299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45938.699252546299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45938.699252546299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45938.699252546299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45938.699252546299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45938.699252546299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45938.699252546299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45938.699252546299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45938.699252546299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45938.699252546299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45938.699252546299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45938.699252546299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45938.699252546299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45938.699252546299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45938.699252546299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45938.699252546299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45938.699252546299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45938.699252546299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45938.699252546299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45938.699252546299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45938.699252546299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45938.699252546299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45938.699252546299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45938.699252546299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45938.699252546299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45938.699252546299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45938.699252546299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45938.699252546299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45938.699252546299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45938.699252546299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45938.699252546299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45938.699252546299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45938.699252546299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45938.699252546299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45938.699252546299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45938.699252546299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45938.699252546299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45938.699252546299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45938.699252546299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45938.699252546299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45938.699252546299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45938.699252546299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45938.699252546299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45938.699252546299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45938.699252546299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45938.699252546299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45938.699252546299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45938.699252546299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45938.699252546299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45938.699252546299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45938.699252546299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45938.699252546299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45938.699252546299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45938.699252546299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45938.699252546299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45938.699252546299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45938.699252546299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45938.699252546299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45938.699252546299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45938.699252546299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45938.699252546299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45938.699252546299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45938.699252546299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45938.699252546299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45938.699252546299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45938.699252546299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45938.699252546299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45938.699252546299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45938.699252546299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45938.699252546299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45938.699252546299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45938.699252546299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45938.699252546299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45938.699252546299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45938.699252546299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45938.699252546299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45938.699252546299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45938.699252546299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45938.699252546299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45938.699252546299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45938.699252546299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45938.699252546299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45938.699252546299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45938.699252546299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45938.699252546299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45938.699252546299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45938.699252546299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45938.699252546299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45938.699252546299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45938.699252546299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45938.699252546299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45938.699252546299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45938.699252546299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45938.699252546299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45938.699252546299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45938.699252546299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45938.699252546299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45938.699252546299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45938.699252546299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45938.699252546299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45938.699252546299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45938.699252546299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45938.699252546299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45938.699252546299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45938.699252546299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45938.699252546299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45938.699252546299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45938.699252546299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45938.699252546299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45938.699252546299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45938.699252546299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45938.699252546299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45938.699252546299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45938.699252546299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45938.699252546299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45938.699252546299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45938.699252546299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45938.699252546299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45938.699252546299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45938.699252546299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45938.699252546299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45938.699252546299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45938.699252546299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45938.699252546299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45938.699252546299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45938.699252546299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45938.699252546299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45938.699252546299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45938.699252546299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45938.699252546299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45938.699252546299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45938.699252546299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45938.699252546299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45938.699252546299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45938.699252546299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45938.699252546299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45938.699252546299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45938.699252546299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45938.699252546299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45938.699252546299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45938.699252546299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45938.699252546299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45938.699252546299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45938.699252546299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45938.699252546299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45938.699252546299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45938.699252546299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45938.699252546299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45938.699252546299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45938.699252546299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45938.699252546299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45938.699252546299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45938.699252546299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45938.699252546299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45938.699252546299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45938.699252546299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45938.699252546299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45938.699252546299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45938.699252546299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45938.699252546299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45938.699252546299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45938.699252546299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45938.699252546299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45938.699252546299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45938.699252546299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45938.699252546299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45938.699252546299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45938.699252546299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45938.699252546299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45938.699252546299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45938.699252546299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45938.699252546299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45938.699252546299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45938.699252546299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45938.699252546299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45938.699252546299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45938.699252546299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45938.699252546299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45938.699252546299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45938.699252546299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45938.699252546299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45938.699252546299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45938.699252546299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45938.699252546299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45938.699252546299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45938.699252546299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45938.699252546299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45938.699252546299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45938.699252546299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45938.699252546299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45938.699252546299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45938.699252546299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45938.699252546299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45938.699252546299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45938.699252546299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45938.699252546299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45938.699252546299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45938.699252546299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45938.699252546299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45938.699252546299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45938.699252546299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45938.699252546299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45938.699252546299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45938.699252546299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45938.699252546299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45938.699252546299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45938.699252546299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45938.699252546299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45938.699252546299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45938.699252546299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45938.699252546299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45938.699252546299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45938.699252546299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45938.699252546299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45938.699252546299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45938.699252546299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45938.699252546299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45938.699252546299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45938.699252546299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45938.699252546299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45938.699252546299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45938.699252546299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45938.699252546299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45938.699252546299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45938.699252546299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45938.699252546299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45938.699252546299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45938.699252546299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45938.699252546299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45938.699252546299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45938.699252546299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45938.699252546299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45938.699252546299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45938.699252546299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45938.699252546299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45938.699252546299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45938.699252546299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45938.699252546299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45938.699252546299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45938.699252546299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45938.699252546299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45938.699252546299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45938.699252546299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45938.699252546299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45938.699252546299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45938.699252546299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45938.699252546299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45938.699252546299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45938.699252546299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45938.699252546299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45938.699252546299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45938.699252546299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45938.699252546299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45938.699252546299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45938.699252546299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45938.699252546299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45938.699252546299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45938.699252546299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45938.699252546299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45938.699252546299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45938.699252546299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45938.699252546299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45938.699252546299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45938.699252546299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45938.699252546299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45938.699252546299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45938.699252546299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45938.699252546299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45938.699252546299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45938.699252546299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45938.699252546299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45938.699252546299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45938.699252546299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45938.699252546299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45938.699252546299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45938.699252546299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45938.699252546299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45938.699252546299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45938.699252546299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45938.699252546299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45938.699252546299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45938.699252546299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45938.699252546299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45938.699252546299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45938.699252546299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45938.699252546299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45938.699252546299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45938.699252546299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45938.699252546299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45938.699252546299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45938.699252546299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45938.699252546299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45938.699252546299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45938.699252546299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45938.699252546299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45938.699252546299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45938.699252546299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45938.699252546299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45938.699252546299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45938.699252546299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45938.699252546299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45938.699252546299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45938.699252546299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45938.699252546299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45938.699252546299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45938.699252546299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45938.699252546299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45938.699252546299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45938.699252546299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45938.699252546299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45938.699252546299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45938.699252546299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45938.699252546299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45938.699252546299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45938.699252546299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45938.699252546299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45938.699252546299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45938.699252546299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45938.699252546299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45938.699252546299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45938.699252546299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45938.699252546299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45938.699252546299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45938.699252546299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45938.699252546299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45938.699252546299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45938.699252546299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45938.699252546299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45938.699252546299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45938.699252546299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45938.699252546299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45938.699252546299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45938.699252546299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45938.699252546299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45938.699252546299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45938.699252546299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45938.699252546299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45938.699252546299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45938.699252546299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45938.699252546299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45938.699252546299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45938.699252546299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45938.699252546299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45938.699252546299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45938.699252546299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45938.699252546299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45938.699252546299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45938.699252546299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45938.699252546299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45938.699252546299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45938.699252546299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45938.699252546299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45938.699252546299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45938.699252546299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45938.699252546299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45938.699252546299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45938.699252546299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45938.699252546299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45938.699252546299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45938.699252546299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45938.699252546299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45938.699252546299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45938.699252546299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45938.699252546299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45938.699252546299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45938.699252546299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45938.699252546299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45938.699252546299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45938.699252546299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45938.699252546299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45938.699252546299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45938.699252546299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45938.699252546299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45938.699252546299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45938.699252546299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45938.699252546299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45938.699252546299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45938.699252546299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45938.699252546299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45938.699252546299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45938.699252546299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45938.699252546299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45938.699252546299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45938.699252546299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45938.699252546299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45938.699252546299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45938.699252546299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45938.699252546299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45938.699252546299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45938.699252546299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45938.699252546299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45938.699252546299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45938.699252546299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45938.699252546299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45938.699252546299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45938.699252546299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45938.699252546299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45938.699252546299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45938.699252546299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45938.699252546299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45938.699252546299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45938.699252546299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45938.699252546299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45938.699252546299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45938.699252546299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45938.699252546299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45938.699252546299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45938.699252546299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45938.699252546299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45938.699252546299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45938.699252546299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45938.699252546299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45938.699252546299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45938.699252546299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45938.699252546299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45938.699252546299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45938.699252546299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45938.699252546299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45938.699252546299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45938.699252546299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45938.699252546299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45938.699252546299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45938.699252546299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45938.699252546299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45938.699252546299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45938.699252546299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45938.699252546299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45938.699252546299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45938.699252546299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45938.699252546299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45938.699252546299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45938.699252546299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45938.699252546299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45938.699252546299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45938.699252546299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45938.699252546299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45938.699252546299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45938.699252546299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45938.699252546299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45938.699252546299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45938.699252546299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45938.699252546299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45938.699252546299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45938.699252546299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45938.699252546299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45938.699252546299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45938.699252546299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45938.699252546299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45938.699252546299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45938.699252546299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45938.699252546299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45938.699252546299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45938.699252546299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45938.699252546299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45938.699252546299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45938.699252546299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45938.699252546299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45938.699252546299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45938.699252546299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45938.699252546299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45938.699252546299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45938.699252546299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45938.699252546299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45938.699252546299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45938.699252546299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45938.699252546299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45938.699252546299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45938.699252546299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45938.699252546299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45938.699252546299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45938.699252546299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45938.699252546299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45938.699252546299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45938.699252546299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45938.699252546299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45938.699252546299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45938.699252546299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45938.699252546299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45938.699252546299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45938.699252546299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45938.699252546299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45938.699252546299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45938.699252546299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45938.699252546299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45938.699252546299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45938.699252546299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45938.699252546299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45938.699252546299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45938.699252546299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45938.699252546299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45938.699252546299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45938.699252546299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45938.699252546299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45938.699252546299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45938.699252546299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45938.699252546299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45938.699252546299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45938.699252546299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45938.699252546299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45938.699252546299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45938.699252546299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45938.699252546299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45938.699252546299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45938.699252546299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45938.699252546299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45938.699252546299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45938.699252546299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45938.699252546299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45938.699252546299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45938.699252546299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45938.699252546299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45938.699252546299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45938.699252546299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45938.699252546299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45938.699252546299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45938.699252546299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45938.699252546299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45938.699252546299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45938.699252546299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45938.699252546299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45938.699252546299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45938.699252546299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45938.699252546299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45938.699252546299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45938.699252546299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45938.699252546299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45938.699252546299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45938.699252546299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45938.699252546299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45938.699252546299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45938.699252546299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45938.699252546299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45938.699252546299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45938.699252546299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45938.699252546299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45938.699252546299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45938.699252546299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45938.699252546299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45938.699252546299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45938.699252546299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45938.699252546299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45938.699252546299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45938.699252546299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45938.699252546299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45938.699252546299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45938.699252546299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45938.699252546299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45938.699252546299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45938.699252546299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45938.699252546299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45938.699252546299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45938.699252546299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45938.699252546299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45938.699252546299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45938.699252546299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45938.699252546299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45938.699252546299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45938.699252546299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45938.699252546299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45938.699252546299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45938.699252546299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45938.699252546299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45938.699252546299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45938.699252546299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45938.699252546299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45938.699252546299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45938.699252546299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45938.699252546299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45938.699252546299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45938.699252546299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45938.699252546299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45938.699252546299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45938.699252546299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45938.699252546299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45938.699252546299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45938.699252546299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45938.699252546299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45938.699252546299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45938.699252546299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45938.699252546299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45938.699252546299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45938.699252546299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45938.699252546299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45938.699252546299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45938.699252546299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45938.699252546299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45938.699252546299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45938.699252546299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45938.699252546299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45938.699252546299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45938.699252546299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45938.699252546299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45938.699252546299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45938.699252546299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45938.699252546299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45938.699252546299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45938.699252546299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45938.699252546299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45938.699252546299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45938.699252546299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45938.699252546299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45938.699252546299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45938.699252546299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45938.699252546299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45938.699252546299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45938.699252546299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45938.699252546299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45938.699252546299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45938.699252546299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45938.699252546299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45938.699252546299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45938.699252546299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45938.699252546299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45938.699252546299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45938.699252546299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45938.699252546299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45938.699252546299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45938.699252546299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45938.699252546299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45938.699252546299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45938.699252546299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45938.699252546299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45938.699252546299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45938.699252546299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45938.699252546299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45938.699252546299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45938.699252546299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45938.699252546299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45938.699252546299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45938.699252546299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45938.699252546299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45938.699252546299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45938.699252546299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45938.699252546299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45938.699252546299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45938.699252546299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45938.699252546299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45938.699252546299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45938.699252546299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45938.699252546299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45938.699252546299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45938.699252546299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45938.699252546299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45938.699252546299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45938.699252546299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45938.699252546299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45938.699252546299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45938.699252546299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45938.699252546299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45938.699252546299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45938.699252546299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45938.699252546299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45938.699252546299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45938.699252546299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45938.699252546299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45938.699252546299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45938.699252546299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45938.699252546299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45938.699252546299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45938.699252546299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45938.699252546299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45938.699252546299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45938.699252546299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45938.699252546299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45938.699252546299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45938.699252546299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45938.699252546299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45938.699252546299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45938.699252546299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45938.699252546299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45938.699252546299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45938.699252546299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45938.699252546299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45938.699252546299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45938.699252546299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45938.699252546299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45938.699252546299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45938.699252546299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45938.699252546299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45938.699252546299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45938.699252546299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45938.699252546299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45938.699252546299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45938.699252546299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45938.699252546299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45938.699252546299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45938.699252546299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45938.699252546299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45938.699252546299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45938.699252546299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45938.699252546299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45938.699252546299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45938.699252546299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45938.699252546299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45938.699252546299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45938.699252546299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45938.699252546299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45938.699252546299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45938.699252546299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45938.699252546299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45938.699252546299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45938.699252546299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45938.699252546299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45938.699252546299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45938.699252546299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45938.699252546299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45938.699252546299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45938.699252546299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45938.699252546299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45938.699252546299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45938.699252546299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45938.699252546299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45938.699252546299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45938.699252546299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45938.699252546299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45938.699252546299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45938.699252546299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45938.699252546299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45938.699252546299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45938.699252546299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45938.699252546299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45938.699252546299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45938.699252546299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45938.699252546299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45938.699252546299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45938.699252546299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45938.699252546299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45938.699252546299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45938.699252546299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45938.699252546299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45938.699252546299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45938.699252546299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45938.699252546299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45938.699252546299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45938.699252546299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45938.699252546299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45938.699252546299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45938.699252546299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45938.699252546299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45938.699252546299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45938.699252546299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45938.699252546299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45938.699252546299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45938.699252546299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45938.699252546299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45938.699252546299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45938.699252546299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45938.699252546299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45938.699252546299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45938.699252546299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45938.699252546299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45938.699252546299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45938.699252546299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45938.699252546299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45938.699252546299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45938.699252546299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45938.699252546299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45938.699252546299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45938.699252546299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45938.699252546299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45938.699252546299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45938.699252546299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45938.699252546299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45938.699252546299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45938.699252546299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45938.699252546299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45938.699252546299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45938.699252546299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45938.699252546299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45938.699252546299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45938.699252546299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45938.699252546299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45938.699252546299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45938.699252546299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45938.699252546299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45938.699252546299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45938.699252546299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45938.699252546299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45938.699252546299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45938.699252546299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45938.699252546299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45938.699252546299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45938.699252546299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45938.699252546299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45938.699252546299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45938.699252546299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45938.699252546299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45938.699252546299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45938.699252546299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45938.699252546299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45938.699252546299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45938.699252546299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45938.699252546299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45938.699252546299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45938.699252546299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45938.699252546299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45938.699252546299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45938.699252546299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45938.699252546299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45938.699252546299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45938.699252546299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45938.699252546299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45938.699252546299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45938.699252546299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45938.699252546299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45938.699252546299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45938.699252546299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45938.699252546299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45938.699252546299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45938.699252546299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45938.699252546299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45938.699252546299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45938.699252546299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45938.699252546299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45938.699252546299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45938.699252546299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45938.699252546299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45938.699252546299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45938.699252546299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45938.699252546299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45938.699252546299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45938.699252546299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45938.699252546299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45938.699252546299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45938.699252546299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45938.699252546299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45938.699252546299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45938.699252546299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45938.699252546299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45938.699252546299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45938.699252546299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45938.699252546299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45938.699252546299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45938.699252546299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45938.699252546299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45938.699252546299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45938.699252546299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45938.699252546299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45938.699252546299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45938.699252546299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45938.699252546299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45938.699252546299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45938.699252546299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45938.699252546299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45938.699252546299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45938.699252546299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45938.699252546299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45938.699252546299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45938.699252546299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45938.699252546299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45938.699252546299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45938.699252546299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45938.699252546299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45938.699252546299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45938.699252546299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45938.699252546299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45938.699252546299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45938.699252546299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45938.699252546299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45938.699252546299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45938.699252546299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45938.699252546299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45938.699252546299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45938.699252546299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45938.699252546299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45938.699252546299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45938.699252546299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45938.699252546299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45938.699252546299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45938.699252546299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45938.699252546299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45938.699252546299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45938.699252546299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45938.699252546299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45938.699252546299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45938.699252546299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45938.699252546299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45938.699252546299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45938.699252546299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45938.699252546299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45938.699252546299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45938.699252546299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45938.699252546299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45938.699252546299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45938.699252546299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45938.699252546299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45938.699252546299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45938.699252546299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45938.699252546299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45938.699252546299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45938.699252546299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45938.699252546299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45938.699252546299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45938.699252546299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45938.699252546299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45938.699252546299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45938.699252546299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45938.699252546299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45938.699252546299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45938.699252546299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45938.699252546299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45938.699252546299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45938.699252546299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45938.699252546299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45938.699252546299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45938.699252546299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45938.699252546299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45938.699252546299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45938.699252546299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45938.699252546299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45938.699252546299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45938.699252546299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45938.699252546299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45938.699252546299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45938.699252546299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45938.699252546299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45938.699252546299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45938.699252546299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45938.699252546299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45938.699252546299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45938.699252546299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45938.699252546299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45938.699252546299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45938.699252546299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45938.699252546299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45938.699252546299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45938.699252546299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45938.699252546299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45938.699252546299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45938.699252546299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45938.699252546299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45938.699252546299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45938.699252546299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45938.699252546299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45938.699252546299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45938.699252546299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45938.699252546299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45938.699252546299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45938.699252546299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45938.699252546299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45938.699252546299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45938.699252546299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45938.699252546299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45938.699252546299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45938.699252546299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45938.699252546299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45938.699252546299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45938.699252546299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45938.699252546299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45938.699252546299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45938.699252546299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45938.699252546299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45938.699252546299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45938.699252546299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45938.699252546299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45938.699252546299</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235.21853495370306</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45938.699252546299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45938.699252546299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45938.699252546299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45938.699252546299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45938.699252546299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45938.699252546299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45938.699252546299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45938.699252430553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45938.699252430553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45938.699252430553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45938.699252430553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45938.699252430553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45938.699252430553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45938.699252430553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45938.699252430553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45938.699252430553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45938.699252546299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45938.699252546299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45938.699252546299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45938.699252546299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45938.699252546299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45938.699252546299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45938.699252546299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45938.699252546299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45938.699252546299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45938.699252546299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45938.699252546299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45938.699252546299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45938.699252546299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45938.699252546299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45938.699252546299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45938.699252546299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45938.699252546299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45938.699252546299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45938.699252546299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45938.699252546299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45938.699252546299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45938.699252546299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45938.699252546299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45938.699252546299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45938.699252546299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45938.699252546299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45938.699252546299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45938.699252546299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45938.699252546299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45938.699252546299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45938.699252546299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45938.699252546299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45938.699252546299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45938.699252546299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45938.699252546299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45938.699252546299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45938.699252546299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45938.699252546299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45938.699252546299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45938.699252546299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45938.699252546299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45938.699252546299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45938.699252546299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45938.699252546299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45938.699252546299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45938.699252546299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45938.699252546299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45938.699252546299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45938.699252546299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45938.699252546299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45938.699252546299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45938.699252546299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45938.699252546299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45938.699252546299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45938.699252546299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45938.699252546299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45938.699252546299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45938.699252546299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45938.699252546299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45938.699252546299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45938.699252546299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45938.699252546299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45938.699252546299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45938.699252546299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45938.699252546299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45938.699252546299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45938.699252546299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45938.699252546299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45938.699252546299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45938.699252546299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45938.699252546299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45938.699252546299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45938.699252546299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45938.699252546299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45938.699252546299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45938.699252546299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45938.699252546299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45938.699252546299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45938.699252546299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45938.699252546299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45938.699252546299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45938.699252546299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45938.699252546299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45938.699252546299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45938.699252546299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45938.699252546299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45938.699252546299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45938.699252546299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45938.699252546299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45938.699252546299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45938.699252546299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45938.699252546299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45938.699252546299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45938.699252546299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45938.699252546299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45938.699252546299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45938.699252546299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45938.699252546299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45938.699252546299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45938.699252546299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45938.699252546299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45938.699252546299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45938.699252546299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45938.699252546299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45938.699252546299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45938.699252546299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45938.699252546299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45938.699252546299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45938.699252546299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45938.699252546299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45938.699252546299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45938.699252546299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45938.699252546299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45938.699252546299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45938.699252546299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45938.699252546299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45938.699252546299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45938.699252546299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45938.699252546299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45938.699252546299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45938.699252546299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45938.699252546299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45938.699252546299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45938.699252546299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45938.699252546299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45938.699252546299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45938.699252546299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45938.699252546299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45938.699252546299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45938.699252546299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45938.699252546299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45938.699252546299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45938.699252546299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45938.699252546299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45938.699252546299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45938.699252546299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45938.699252546299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45938.699252546299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45938.699252546299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45938.699252546299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45938.699252546299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45938.699252546299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45938.699252546299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45938.699252546299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45938.699252546299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45938.699252546299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45938.699252546299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45938.699252546299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45938.699252546299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45938.699252546299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45938.699252546299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45938.699252546299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45938.699252546299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45938.699252546299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45938.699252546299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45938.699252546299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45938.699252546299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45938.699252546299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45938.699252546299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45938.699252546299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45938.699252546299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45938.699252546299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45938.699252546299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45938.699252546299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45938.699252546299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45938.699252546299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45938.699252546299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45938.699252546299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45938.699252546299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45938.699252546299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45938.699252546299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45938.699252546299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45938.699252546299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45938.699252546299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45938.699252546299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45938.699252546299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45938.699252546299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45938.699252546299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45938.699252546299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45938.699252546299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45938.699252546299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45938.699252546299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45938.699252546299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45938.699252546299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45938.699252546299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45938.699252546299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45938.699252546299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45938.699252546299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45938.699252546299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45938.699252546299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45938.699252546299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45938.699252546299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45938.699252546299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45938.699252546299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45938.699252546299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45938.699252546299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45938.699252546299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45938.699252546299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45938.699252546299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45938.699252546299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45938.699252546299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45938.699252546299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45938.699252546299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45938.699252546299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45938.699252546299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45938.699252546299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45938.699252546299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45938.699252546299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45938.699252546299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45938.699252546299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45938.699252546299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45938.699252546299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45938.699252546299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45938.699252546299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45938.699252546299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45938.699252546299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45938.699252546299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45938.699252546299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45938.699252546299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45938.699252546299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45938.699252546299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45938.699252546299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45938.699252546299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45938.699252546299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45938.699252546299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45938.699252546299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45938.699252546299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45938.699252546299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45938.699252546299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45938.699252546299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45938.699252546299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45938.699252546299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45938.699252546299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45938.699252546299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45938.699252546299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45938.699252546299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45938.699252546299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45938.699252546299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45938.699252546299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45938.699252546299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45938.699252546299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45938.699252546299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45938.699252546299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45938.699252546299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45938.699252546299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45938.699252546299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45938.699252546299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45938.699252546299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45938.699252546299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45938.699252546299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45938.699252546299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45938.699252546299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45938.699252546299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45938.699252546299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45938.699252546299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45938.699252546299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45938.699252546299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45938.699252546299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45938.699252546299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45938.699252546299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45938.699252546299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45938.699252546299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45938.699252546299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45938.699252546299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45938.699252546299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45938.699252546299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45938.699252546299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45938.699252546299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45938.699252546299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45938.699252546299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45938.699252546299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45938.699252546299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45938.699252546299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45938.699252546299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45938.699252546299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45938.699252546299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45938.699252546299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45938.699252546299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45938.699252546299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45938.699252546299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45938.699252546299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45938.699252546299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45938.699252546299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45938.699252546299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45938.699252546299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45938.699252546299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45938.699252546299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45938.699252546299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45938.699252546299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45938.699252546299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45938.699252546299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45938.699252546299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45938.699252546299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45938.699252546299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45938.699252546299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45938.699252546299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45938.699252546299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45938.699252546299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45938.699252546299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45938.699252546299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45938.699252546299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45938.699252546299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45938.699252546299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45938.699252546299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45938.699252546299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45938.699252546299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45938.699252546299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45938.699252546299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45938.699252546299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45938.699252546299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45938.699252546299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45938.699252546299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45938.699252546299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45938.699252546299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45938.699252546299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45938.699252546299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45938.699252546299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45938.699252546299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45938.699252546299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45938.699252546299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45938.699252546299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45938.699252546299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45938.699252546299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45938.699252546299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45938.699252546299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45938.699252546299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45938.699252546299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45938.699252546299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45938.699252546299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45938.699252546299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45938.699252546299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45938.699252546299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45938.699252546299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45938.699252546299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45938.699252546299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45938.699252546299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45938.699252546299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45938.699252546299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45938.699252546299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45938.699252546299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45938.699252546299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45938.699252546299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45938.699252546299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45938.699252546299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45938.699252546299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45938.699252546299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45938.699252546299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45938.699252546299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45938.699252546299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45938.699252546299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45938.699252546299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45938.699252546299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45938.699252546299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45938.699252546299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45938.699252546299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45938.699252546299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45938.699252546299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45938.699252546299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45938.699252546299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45938.699252546299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45938.699252546299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45938.699252546299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45938.699252546299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45938.699252546299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45938.699252546299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45938.699252546299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45938.699252546299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45938.699252546299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45938.699252546299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45938.699252546299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45938.699252546299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45938.699252546299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45938.699252546299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45938.699252546299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45938.699252546299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45938.699252546299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45938.699252546299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45938.699252546299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45938.699252546299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45938.699252546299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45938.699252546299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45938.699252546299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45938.699252546299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45938.699252546299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45938.699252546299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45938.699252546299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45938.699252546299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45938.699252546299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45938.699252546299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45938.699252546299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45938.699252546299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45938.699252546299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45938.699252546299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45938.699252546299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45938.699252546299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45938.699252546299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45938.699252546299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45938.699252546299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45938.699252546299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45938.699252546299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45938.699252546299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45938.699252546299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45938.699252546299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45938.699252546299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45938.699252546299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45938.699252546299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45938.699252546299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45938.699252546299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45938.699252546299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45938.699252546299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45938.699252546299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45938.699252546299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45938.699252546299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45938.699252546299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45938.699252546299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45938.699252546299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45938.699252546299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45938.699252546299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45938.699252546299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45938.699252546299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45938.699252546299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45938.699252546299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45938.699252546299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45938.699252546299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45938.699252546299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45938.699252546299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45938.699252546299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45938.699252546299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45938.699252546299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45938.699252546299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45938.699252546299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45938.699252546299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45938.699252546299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45938.699252546299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45938.699252546299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45938.699252546299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45938.699252546299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45938.699252546299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45938.699252546299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45938.699252546299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45938.699252546299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45938.699252546299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45938.699252546299</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45938.699252546299</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46.867192361110938</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12.510375231482612</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45938.699252546299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45938.699252546299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45938.699252546299</v>
      </c>
      <c r="H6" s="38"/>
      <c r="I6" s="37" t="str">
        <f>IFERROR(VLOOKUP(D6,DB!A:F,6,0),"")</f>
        <v/>
      </c>
      <c r="J6" s="37" t="str">
        <f>IFERROR(VLOOKUP(D6,DB!A:G,7,0),"")</f>
        <v/>
      </c>
      <c r="K6" s="37"/>
      <c r="L6" s="37" t="str">
        <f>IFERROR(VLOOKUP(D6,DB!A:I,9,0),"")</f>
        <v/>
      </c>
      <c r="M6" s="125"/>
    </row>
    <row r="7" spans="1:13" ht="15">
      <c r="A7" s="84"/>
      <c r="B7" s="84" t="str">
        <f>IFERROR(VLOOKUP(D7,DB!A:K,11,0),"")</f>
        <v/>
      </c>
      <c r="C7" s="84"/>
      <c r="D7" s="84"/>
      <c r="E7" s="84"/>
      <c r="F7" s="123"/>
      <c r="G7" s="124">
        <f ca="1">IFERROR(NOW()-F7,"-")</f>
        <v>45938.699252546299</v>
      </c>
      <c r="H7" s="123"/>
      <c r="I7" s="84" t="str">
        <f>IFERROR(VLOOKUP(D7,DB!A:F,6,0),"")</f>
        <v/>
      </c>
      <c r="J7" s="84" t="str">
        <f>IFERROR(VLOOKUP(D7,DB!A:G,7,0),"")</f>
        <v/>
      </c>
      <c r="K7" s="84"/>
      <c r="L7" s="84" t="str">
        <f>IFERROR(VLOOKUP(D7,DB!A:I,9,0),"")</f>
        <v/>
      </c>
      <c r="M7" s="125"/>
    </row>
    <row r="8" spans="1:13" ht="15">
      <c r="A8" s="84"/>
      <c r="B8" s="84" t="str">
        <f>IFERROR(VLOOKUP(D8,DB!A:K,11,0),"")</f>
        <v/>
      </c>
      <c r="C8" s="84"/>
      <c r="D8" s="84"/>
      <c r="E8" s="84"/>
      <c r="F8" s="123"/>
      <c r="G8" s="124">
        <f ca="1">IFERROR(NOW()-F8,"-")</f>
        <v>45938.699252546299</v>
      </c>
      <c r="H8" s="123"/>
      <c r="I8" s="84" t="str">
        <f>IFERROR(VLOOKUP(D8,DB!A:F,6,0),"")</f>
        <v/>
      </c>
      <c r="J8" s="84" t="str">
        <f>IFERROR(VLOOKUP(D8,DB!A:G,7,0),"")</f>
        <v/>
      </c>
      <c r="K8" s="84"/>
      <c r="L8" s="84" t="str">
        <f>IFERROR(VLOOKUP(D8,DB!A:I,9,0),"")</f>
        <v/>
      </c>
    </row>
    <row r="9" spans="1:13" ht="15">
      <c r="A9" s="37"/>
      <c r="B9" s="37" t="str">
        <f>IFERROR(VLOOKUP(D9,DB!A:K,11,0),"")</f>
        <v/>
      </c>
      <c r="C9" s="37"/>
      <c r="D9" s="37"/>
      <c r="E9" s="37"/>
      <c r="F9" s="38"/>
      <c r="G9" s="39">
        <f ca="1">IFERROR(NOW()-F9,"-")</f>
        <v>45938.699252546299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45938.699252546299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45938.699252546299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45938.699252546299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45938.699252546299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45938.699252546299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45938.699252546299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45938.699252546299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45938.699252546299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45938.699252546299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45938.699252546299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45938.699252546299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45938.699252546299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45938.699252546299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45938.699252546299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45938.699252546299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45938.699252546299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45938.699252546299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45938.699252546299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45938.699252546299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45938.699252546299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45938.699252546299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45938.699252546299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45938.699252546299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45938.699252546299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45938.699252546299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45938.699252546299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45938.699252546299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45938.699252546299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45938.699252546299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45938.699252546299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45938.699252546299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45938.699252546299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45938.699252546299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45938.699252546299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45938.699252546299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45938.699252546299</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ca="1">IFERROR(NOW()-F46,"-")</f>
        <v>45938.699252546299</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ca="1">IFERROR(NOW()-F47,"-")</f>
        <v>45938.699252546299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45938.699252546299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45938.699252546299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45938.699252546299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45938.699252546299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45938.699252546299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45938.699252546299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45938.699252546299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45938.699252546299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45938.699252546299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45938.699252546299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45938.699252546299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45938.699252546299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45938.699252546299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45938.699252546299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45938.699252546299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45938.699252546299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45938.699252546299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45938.699252546299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45938.699252546299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45938.699252546299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45938.699252546299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45938.699252546299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45938.699252546299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45938.699252546299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45938.699252546299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45938.699252546299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45938.699252546299</v>
      </c>
      <c r="H74" s="38"/>
      <c r="I74" s="37" t="str">
        <f>IFERROR(VLOOKUP(D74,DB!A:F,6,0),"")</f>
        <v/>
      </c>
      <c r="J74" s="37" t="str">
        <f>IFERROR(VLOOKUP(D74,DB!A:G,7,0),"")</f>
        <v/>
      </c>
      <c r="K74" s="37"/>
      <c r="L74" s="37" t="str">
        <f>IFERROR(VLOOKUP(D74,DB!A:I,9,0),"")</f>
        <v/>
      </c>
    </row>
    <row r="75" spans="1:12" ht="15">
      <c r="A75" s="84"/>
      <c r="B75" s="84" t="str">
        <f>IFERROR(VLOOKUP(D75,DB!A:K,11,0),"")</f>
        <v/>
      </c>
      <c r="C75" s="84"/>
      <c r="D75" s="84"/>
      <c r="E75" s="84"/>
      <c r="F75" s="123"/>
      <c r="G75" s="124">
        <f ca="1">IFERROR(NOW()-F75,"-")</f>
        <v>45938.699252546299</v>
      </c>
      <c r="H75" s="123"/>
      <c r="I75" s="84" t="str">
        <f>IFERROR(VLOOKUP(D75,DB!A:F,6,0),"")</f>
        <v/>
      </c>
      <c r="J75" s="84" t="str">
        <f>IFERROR(VLOOKUP(D75,DB!A:G,7,0),"")</f>
        <v/>
      </c>
      <c r="K75" s="84"/>
      <c r="L75" s="84" t="str">
        <f>IFERROR(VLOOKUP(D75,DB!A:I,9,0),"")</f>
        <v/>
      </c>
    </row>
    <row r="76" spans="1:12" ht="15">
      <c r="A76" s="37"/>
      <c r="B76" s="37" t="str">
        <f>IFERROR(VLOOKUP(D76,DB!A:K,11,0),"")</f>
        <v/>
      </c>
      <c r="C76" s="37"/>
      <c r="D76" s="37"/>
      <c r="E76" s="37"/>
      <c r="F76" s="38"/>
      <c r="G76" s="39">
        <f ca="1">IFERROR(NOW()-F76,"-")</f>
        <v>45938.699252546299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45938.699252546299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45938.699252546299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45938.699252546299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45938.699252546299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45938.699252546299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45938.699252546299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45938.699252546299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45938.699252546299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45938.699252546299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45938.699252546299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45938.699252546299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45938.699252546299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45938.699252546299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45938.699252546299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45938.699252546299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45938.699252546299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45938.699252546299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45938.699252546299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45938.699252546299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45938.699252546299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45938.699252546299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45938.699252546299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45938.699252546299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45938.699252546299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45938.699252546299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45938.699252546299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45938.699252546299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45938.699252546299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45938.699252546299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45938.699252546299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45938.699252546299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45938.699252546299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45938.699252546299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45938.699252546299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45938.699252546299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45938.699252546299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45938.699252546299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45938.699252546299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45938.699252546299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45938.699252546299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45938.699252546299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45938.699252546299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45938.699252546299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45938.699252546299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45938.699252546299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45938.699252546299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45938.699252546299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45938.699252546299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45938.699252546299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45938.699252546299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45938.699252546299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45938.699252546299</v>
      </c>
      <c r="H128" s="38"/>
      <c r="I128" s="37" t="str">
        <f>IFERROR(VLOOKUP(D128,DB!A:F,6,0),"")</f>
        <v/>
      </c>
      <c r="J128" s="37" t="str">
        <f>IFERROR(VLOOKUP(D128,DB!A:G,7,0),"")</f>
        <v/>
      </c>
      <c r="K128" s="37"/>
      <c r="L128" s="37" t="str">
        <f>IFERROR(VLOOKUP(D128,DB!A:I,9,0),"")</f>
        <v/>
      </c>
    </row>
    <row r="129" spans="1:12" ht="15">
      <c r="A129" s="84"/>
      <c r="B129" s="84" t="str">
        <f>IFERROR(VLOOKUP(D129,DB!A:K,11,0),"")</f>
        <v/>
      </c>
      <c r="C129" s="84"/>
      <c r="D129" s="84"/>
      <c r="E129" s="84"/>
      <c r="F129" s="123"/>
      <c r="G129" s="124">
        <f ca="1">IFERROR(NOW()-F129,"-")</f>
        <v>45938.699252546299</v>
      </c>
      <c r="H129" s="123"/>
      <c r="I129" s="84" t="str">
        <f>IFERROR(VLOOKUP(D129,DB!A:F,6,0),"")</f>
        <v/>
      </c>
      <c r="J129" s="84" t="str">
        <f>IFERROR(VLOOKUP(D129,DB!A:G,7,0),"")</f>
        <v/>
      </c>
      <c r="K129" s="84"/>
      <c r="L129" s="84" t="str">
        <f>IFERROR(VLOOKUP(D129,DB!A:I,9,0),"")</f>
        <v/>
      </c>
    </row>
    <row r="130" spans="1:12" ht="15"/>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9" ht="15"/>
    <row r="460" ht="15"/>
    <row r="461" ht="15"/>
    <row r="464" ht="15"/>
    <row r="465" ht="15"/>
    <row r="466" ht="15"/>
    <row r="467"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1" ht="15"/>
    <row r="782" ht="15"/>
    <row r="783" ht="15"/>
    <row r="784" ht="15"/>
    <row r="788" ht="15"/>
    <row r="789" ht="15"/>
    <row r="799" ht="15"/>
    <row r="804" ht="15"/>
    <row r="815" ht="15"/>
    <row r="816" ht="15"/>
    <row r="823" ht="15"/>
    <row r="824" ht="15"/>
    <row r="828" ht="15"/>
    <row r="829" ht="15"/>
    <row r="830" ht="15"/>
    <row r="837" ht="15"/>
    <row r="838" ht="15"/>
    <row r="839" ht="15"/>
    <row r="840" ht="15"/>
    <row r="842" ht="15"/>
    <row r="843" ht="15"/>
    <row r="844" ht="15"/>
    <row r="847" ht="15"/>
    <row r="848" ht="15"/>
    <row r="849" ht="15"/>
    <row r="850" ht="15"/>
    <row r="852" ht="15"/>
    <row r="853" ht="15"/>
    <row r="854" ht="15"/>
    <row r="855" ht="15"/>
    <row r="856" ht="15"/>
    <row r="857" ht="15"/>
    <row r="859" ht="15"/>
    <row r="860" ht="15"/>
    <row r="862" ht="15"/>
    <row r="863" ht="15"/>
    <row r="865" ht="15"/>
    <row r="866" ht="15"/>
    <row r="867" ht="15"/>
    <row r="869" ht="15"/>
    <row r="870" ht="15"/>
    <row r="871" ht="15"/>
    <row r="872" ht="15"/>
    <row r="873" ht="15"/>
    <row r="877" ht="15"/>
    <row r="878" ht="15"/>
    <row r="879" ht="15"/>
    <row r="880" ht="15"/>
    <row r="883" ht="15"/>
    <row r="884" ht="15"/>
    <row r="887" ht="15"/>
    <row r="928" ht="15"/>
    <row r="929" ht="15"/>
    <row r="932" ht="15"/>
    <row r="933" ht="15"/>
    <row r="940" ht="15"/>
    <row r="941" ht="15"/>
    <row r="944" ht="15"/>
    <row r="946" ht="15"/>
    <row r="948" ht="15"/>
    <row r="949" ht="15"/>
    <row r="950" ht="15"/>
    <row r="953" ht="15"/>
    <row r="954" ht="15"/>
    <row r="956" ht="15"/>
    <row r="959" ht="15"/>
    <row r="960" ht="15"/>
    <row r="962" ht="15"/>
    <row r="963" ht="15"/>
    <row r="964" ht="15"/>
    <row r="965" ht="15"/>
    <row r="966" ht="15"/>
    <row r="969" ht="15"/>
    <row r="970" ht="15"/>
    <row r="971" ht="15"/>
    <row r="972" ht="15"/>
    <row r="973" ht="15"/>
    <row r="974" ht="15"/>
    <row r="976" ht="15"/>
    <row r="978" ht="15"/>
    <row r="980" ht="15"/>
    <row r="981" ht="15"/>
    <row r="982" ht="15"/>
    <row r="984" ht="15"/>
    <row r="985" ht="15"/>
    <row r="986" ht="15"/>
    <row r="987" ht="15"/>
    <row r="988" ht="15"/>
    <row r="989" ht="15"/>
    <row r="990" ht="15"/>
    <row r="992" ht="15"/>
    <row r="993" ht="15"/>
    <row r="994" ht="15"/>
    <row r="999" ht="15"/>
    <row r="1000" ht="15"/>
    <row r="1004" ht="15"/>
    <row r="1005" ht="15"/>
    <row r="1006" ht="15"/>
    <row r="1009" ht="15"/>
    <row r="1011" ht="15"/>
    <row r="1015" ht="15"/>
    <row r="1019" ht="15"/>
    <row r="1025" ht="15"/>
    <row r="1026" ht="15"/>
    <row r="1028" ht="15"/>
    <row r="1029" ht="15"/>
    <row r="1031" ht="15"/>
    <row r="1034" ht="15"/>
    <row r="1035" ht="15"/>
    <row r="1037" ht="15"/>
    <row r="1039" ht="15"/>
    <row r="1041" ht="15"/>
    <row r="1043" ht="15"/>
    <row r="1044" ht="15"/>
    <row r="1045" ht="15"/>
    <row r="1047" ht="15"/>
    <row r="1048" ht="15"/>
    <row r="1049" ht="15"/>
    <row r="1050" ht="15"/>
    <row r="1053" ht="15"/>
    <row r="1227" ht="15"/>
    <row r="1228" ht="15"/>
    <row r="1238" ht="15"/>
    <row r="1239" ht="15"/>
    <row r="1240" ht="15"/>
    <row r="1246" ht="15"/>
    <row r="1247" ht="15"/>
    <row r="1248" ht="15"/>
    <row r="1249" ht="15"/>
    <row r="1251" ht="15"/>
    <row r="1254" ht="15"/>
    <row r="1255" ht="15"/>
    <row r="1256" ht="15"/>
    <row r="1257" ht="15"/>
    <row r="1259" ht="15"/>
    <row r="1260" ht="15"/>
    <row r="1262" ht="15"/>
    <row r="1263" ht="15"/>
    <row r="1264" ht="15"/>
    <row r="1265" ht="15"/>
    <row r="1267" ht="15"/>
    <row r="1268" ht="15"/>
    <row r="1269" ht="15"/>
    <row r="1272" ht="15"/>
    <row r="1273" ht="15"/>
    <row r="1276" ht="15"/>
    <row r="1277" ht="15"/>
    <row r="1278" ht="15"/>
    <row r="1279" ht="15"/>
    <row r="1280" ht="15"/>
    <row r="1281" ht="15"/>
    <row r="1282" ht="15"/>
    <row r="1283" ht="15"/>
    <row r="1285" ht="15"/>
    <row r="1287" ht="15"/>
    <row r="1288" ht="15"/>
    <row r="1289" ht="15"/>
    <row r="1292" ht="15"/>
    <row r="1302" ht="15"/>
    <row r="1305" ht="15"/>
    <row r="1306" ht="15"/>
    <row r="1310" ht="15"/>
    <row r="1314" ht="15"/>
    <row r="1317" ht="15"/>
    <row r="1319" ht="15"/>
    <row r="1320" ht="15"/>
    <row r="1323" ht="15"/>
    <row r="1325" ht="15"/>
    <row r="1328" ht="15"/>
    <row r="1329" ht="15"/>
    <row r="1330" ht="15"/>
    <row r="1332" ht="15"/>
    <row r="1334" ht="15"/>
    <row r="1335" ht="15"/>
    <row r="1336" ht="15"/>
    <row r="1340" ht="15"/>
    <row r="1341" ht="15"/>
    <row r="1342" ht="15"/>
    <row r="1344" ht="15"/>
    <row r="1345" ht="15"/>
    <row r="1346" ht="15"/>
    <row r="1347" ht="15"/>
    <row r="1349" ht="15"/>
    <row r="1360" ht="15"/>
    <row r="1362"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2"/>
  <sheetViews>
    <sheetView tabSelected="1" workbookViewId="0">
      <selection activeCell="A8" sqref="A8:X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11.926405324076768</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45938.699252546299</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4.8182803240779322</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3.757007175925537</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45938.699252430553</v>
      </c>
      <c r="H6" s="155">
        <v>45937.667847222219</v>
      </c>
      <c r="I6" s="150" t="str">
        <f>IFERROR(VLOOKUP(D6,DB!A:F,6,0),"")</f>
        <v>SCECO</v>
      </c>
      <c r="J6" s="150" t="str">
        <f>IFERROR(VLOOKUP(D6,DB!A:G,7,0),"")</f>
        <v>Weak</v>
      </c>
      <c r="K6" s="156" t="s">
        <v>39066</v>
      </c>
      <c r="L6" s="150" t="str">
        <f>IFERROR(VLOOKUP(D6,DB!A:I,9,0),"")</f>
        <v>Latis</v>
      </c>
    </row>
    <row r="7" spans="1:16383" ht="31.5" customHeight="1">
      <c r="A7" s="161" t="s">
        <v>39067</v>
      </c>
      <c r="B7" s="161" t="str">
        <f>IFERROR(VLOOKUP(D7,DB!A:K,11,0),"")</f>
        <v>R6</v>
      </c>
      <c r="C7" s="161">
        <v>3</v>
      </c>
      <c r="D7" s="161" t="s">
        <v>32951</v>
      </c>
      <c r="E7" s="161" t="s">
        <v>38964</v>
      </c>
      <c r="F7" s="168">
        <v>45938.593113425901</v>
      </c>
      <c r="G7" s="152">
        <f t="shared" ref="G7:G39" ca="1" si="0">IFERROR(NOW()-F7,"-")</f>
        <v>0.10613900465250481</v>
      </c>
      <c r="H7" s="161">
        <v>45938.565011574072</v>
      </c>
      <c r="I7" s="161" t="str">
        <f>IFERROR(VLOOKUP(D7,DB!A:F,6,0),"")</f>
        <v>SCECO</v>
      </c>
      <c r="J7" s="161" t="str">
        <f>IFERROR(VLOOKUP(D7,DB!A:G,7,0),"")</f>
        <v>Dead+No BB Design</v>
      </c>
      <c r="K7" s="161" t="s">
        <v>39068</v>
      </c>
      <c r="L7" s="161" t="str">
        <f>IFERROR(VLOOKUP(D7,DB!A:I,9,0),"")</f>
        <v>Latis</v>
      </c>
    </row>
    <row r="8" spans="1:16383" ht="31.5" customHeight="1">
      <c r="A8" s="161"/>
      <c r="B8" s="161" t="str">
        <f>IFERROR(VLOOKUP(D8,DB!A:K,11,0),"")</f>
        <v/>
      </c>
      <c r="C8" s="161"/>
      <c r="D8" s="161"/>
      <c r="E8" s="161"/>
      <c r="F8" s="161"/>
      <c r="G8" s="152">
        <f t="shared" ca="1" si="0"/>
        <v>45938.699252430553</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1"/>
      <c r="E9" s="161"/>
      <c r="F9" s="161"/>
      <c r="G9" s="152">
        <f t="shared" ca="1" si="0"/>
        <v>45938.699252430553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t="shared" ca="1" si="0"/>
        <v>45938.699252430553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t="shared" ca="1" si="0"/>
        <v>45938.699252430553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t="shared" ca="1" si="0"/>
        <v>45938.699252430553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t="shared" ca="1" si="0"/>
        <v>45938.699252430553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t="shared" ca="1" si="0"/>
        <v>45938.699252430553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t="shared" ca="1" si="0"/>
        <v>45938.699252430553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t="shared" ca="1" si="0"/>
        <v>45938.699252430553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t="shared" ca="1" si="0"/>
        <v>45938.699252430553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t="shared" ca="1" si="0"/>
        <v>45938.699252430553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t="shared" ca="1" si="0"/>
        <v>45938.699252430553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t="shared" ca="1" si="0"/>
        <v>45938.699252430553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t="shared" ca="1" si="0"/>
        <v>45938.699252430553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t="shared" ca="1" si="0"/>
        <v>45938.699252430553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t="shared" ca="1" si="0"/>
        <v>45938.699252430553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t="shared" ca="1" si="0"/>
        <v>45938.699252430553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t="shared" ca="1" si="0"/>
        <v>45938.699252430553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t="shared" ca="1" si="0"/>
        <v>45938.699252430553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t="shared" ca="1" si="0"/>
        <v>45938.699252430553</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t="shared" ca="1" si="0"/>
        <v>45938.699252430553</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t="shared" ca="1" si="0"/>
        <v>45938.699252430553</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t="shared" ca="1" si="0"/>
        <v>45938.699252430553</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t="shared" ca="1" si="0"/>
        <v>45938.699252430553</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t="shared" ca="1" si="0"/>
        <v>45938.699252430553</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t="shared" ca="1" si="0"/>
        <v>45938.699252430553</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t="shared" ca="1" si="0"/>
        <v>45938.699252430553</v>
      </c>
      <c r="H34" s="161"/>
      <c r="I34" s="161" t="str">
        <f>IFERROR(VLOOKUP(D34,DB!A:F,6,0),"")</f>
        <v/>
      </c>
      <c r="J34" s="161" t="str">
        <f>IFERROR(VLOOKUP(D34,DB!A:G,7,0),"")</f>
        <v/>
      </c>
      <c r="K34" s="161"/>
      <c r="L34" s="161" t="str">
        <f>IFERROR(VLOOKUP(D34,DB!A:I,9,0),"")</f>
        <v/>
      </c>
    </row>
    <row r="35" spans="1:12" ht="31.5" customHeight="1">
      <c r="A35" s="162"/>
      <c r="B35" s="163" t="str">
        <f>IFERROR(VLOOKUP(D35,DB!A:K,11,0),"")</f>
        <v/>
      </c>
      <c r="C35" s="163"/>
      <c r="D35" s="163"/>
      <c r="E35" s="164"/>
      <c r="F35" s="165"/>
      <c r="G35" s="152">
        <f t="shared" ca="1" si="0"/>
        <v>45938.699252430553</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t="shared" ca="1" si="0"/>
        <v>45938.699252430553</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t="shared" ca="1" si="0"/>
        <v>45938.699252430553</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t="shared" ca="1" si="0"/>
        <v>45938.699252430553</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t="shared" ca="1" si="0"/>
        <v>45938.699252430553</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45938.699252546299</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45938.699252546299</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45938.699252546299</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45938.699252546299</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45938.699252546299</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45938.699252546299</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45938.699252546299</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45938.699252546299</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45938.699252546299</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45938.699252546299</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45938.699252546299</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45938.699252546299</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45938.699252546299</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45938.699252546299</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45938.699252546299</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45938.699252546299</v>
      </c>
      <c r="H55" s="165"/>
      <c r="I55" s="163" t="str">
        <f>IFERROR(VLOOKUP(D55,DB!A:F,6,0),"")</f>
        <v/>
      </c>
      <c r="J55" s="163" t="str">
        <f>IFERROR(VLOOKUP(D55,DB!A:G,7,0),"")</f>
        <v/>
      </c>
      <c r="K55" s="167"/>
      <c r="L55" s="164" t="str">
        <f>IFERROR(VLOOKUP(D55,DB!A:I,9,0),"")</f>
        <v/>
      </c>
    </row>
    <row r="56" spans="1:12" ht="31.5" customHeight="1">
      <c r="A56" s="110"/>
      <c r="B56" s="109" t="str">
        <f>IFERROR(VLOOKUP(D56,DB!A:K,11,0),"")</f>
        <v/>
      </c>
      <c r="C56" s="111"/>
      <c r="D56" s="109"/>
      <c r="E56" s="112"/>
      <c r="F56" s="113"/>
      <c r="G56" s="81">
        <f ca="1">IFERROR(NOW()-F56,"-")</f>
        <v>45938.699252546299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45938.699252546299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45938.699252546299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45938.699252546299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45938.699252546299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45938.699252546299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45938.699252546299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45938.699252546299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45938.699252546299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45938.699252546299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45938.699252546299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45938.699252546299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45938.699252546299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45938.699252546299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45938.699252546299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45938.699252546299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45938.699252546299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45938.699252546299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45938.699252546299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45938.699252546299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45938.699252546299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45938.699252546299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45938.699252546299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45938.699252546299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45938.699252546299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45938.699252546299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45938.699252546299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45938.699252546299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45938.699252546299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45938.699252546299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45938.699252546299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45938.699252546299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45938.699252546299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45938.699252546299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45938.699252546299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45938.699252546299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45938.699252546299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45938.699252546299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45938.699252546299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45938.699252546299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45938.699252546299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45938.699252546299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45938.699252546299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45938.699252546299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45938.699252546299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45938.699252546299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45938.699252546299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45938.699252546299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45938.699252546299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45938.699252546299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45938.699252546299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45938.699252546299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45938.699252546299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45938.699252546299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45938.699252546299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45938.699252546299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45938.699252546299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45938.699252546299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45938.699252546299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45938.699252546299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45938.699252546299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45938.699252546299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45938.699252546299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45938.699252546299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45938.699252546299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45938.699252546299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45938.699252546299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45938.699252546299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45938.699252546299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45938.699252546299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45938.699252546299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45938.699252546299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45938.699252546299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45938.699252546299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45938.699252546299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45938.699252546299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45938.699252546299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45938.699252546299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45938.699252546299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45938.699252546299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45938.699252546299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45938.699252546299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45938.699252546299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45938.699252546299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45938.699252546299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45938.699252546299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45938.699252546299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45938.699252546299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45938.699252546299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45938.699252546299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45938.699252546299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45938.699252546299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45938.699252546299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45938.699252546299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45938.699252546299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45938.699252546299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45938.699252546299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45938.699252546299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45938.699252546299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45938.699252546299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45938.699252546299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45938.699252546299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45938.699252546299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45938.699252546299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45938.699252546299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45938.699252546299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45938.699252546299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45938.699252546299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45938.699252546299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45938.699252546299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45938.699252546299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45938.699252546299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45938.699252546299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45938.699252546299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45938.699252546299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45938.699252546299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45938.699252546299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45938.699252546299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45938.699252546299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45938.699252546299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45938.699252546299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45938.699252546299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45938.699252546299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45938.699252546299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45938.699252546299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45938.699252546299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45938.699252546299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45938.699252546299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45938.699252546299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45938.699252546299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45938.699252546299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45938.699252546299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45938.699252546299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45938.699252546299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45938.699252546299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45938.699252546299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45938.699252546299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45938.699252546299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45938.699252546299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45938.699252546299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45938.699252546299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45938.699252546299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45938.699252546299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45938.699252546299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45938.699252546299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45938.699252546299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45938.699252546299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45938.699252546299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45938.699252546299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45938.699252546299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45938.699252546299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45938.699252546299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45938.699252546299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45938.699252546299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45938.699252546299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45938.699252546299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45938.699252546299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45938.699252546299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45938.699252546299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45938.699252546299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45938.699252546299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45938.699252546299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45938.699252546299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45938.699252546299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45938.699252546299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45938.699252546299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45938.699252546299</v>
      </c>
      <c r="H222" s="113"/>
      <c r="I222" s="109" t="str">
        <f>IFERROR(VLOOKUP(D222,DB!A:F,6,0),"")</f>
        <v/>
      </c>
      <c r="J222" s="108" t="str">
        <f>IFERROR(VLOOKUP(D222,DB!A:G,7,0),"")</f>
        <v/>
      </c>
      <c r="K222" s="114"/>
      <c r="L222" s="115" t="str">
        <f>IFERROR(VLOOKUP(D222,DB!A:I,9,0),"")</f>
        <v/>
      </c>
    </row>
  </sheetData>
  <dataValidations count="2">
    <dataValidation allowBlank="1" showInputMessage="1" showErrorMessage="1" sqref="E1" xr:uid="{380493DB-286A-4683-AF55-C78F04945A49}"/>
    <dataValidation type="list" allowBlank="1" showInputMessage="1" showErrorMessage="1" sqref="E3 E5 E7:E2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2025-10-08T13:47:49Z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