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67" documentId="13_ncr:1_{F6CB121F-512D-4AA6-A0C1-0FB36C537598}" xr6:coauthVersionLast="47" xr6:coauthVersionMax="47" xr10:uidLastSave="{1CF7A315-4648-4419-8AC0-4968295C31B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<sst xmlns="http://schemas.openxmlformats.org/spreadsheetml/2006/main" count="179044" uniqueCount="39114">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</sst>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288.38667349536991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7.8913609953669948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45951.335099421296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5.6789236114127561E-2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45951.335099421296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45951.335099421296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45951.335099421296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45951.335099421296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45951.335099421296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45951.335099421296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45951.335099421296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45951.335099421296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45951.335099421296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45951.335099421296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45951.335099421296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45951.335099421296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45951.335099421296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45951.335099421296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45951.335099421296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45951.335099421296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45951.335099421296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45951.335099421296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45951.335099421296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45951.335099421296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45951.335099421296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45951.335099421296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45951.335099421296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45951.335099421296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45951.335099421296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45951.335099421296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45951.335099421296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45951.335099421296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45951.335099421296</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45951.335099421296</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45951.335099421296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45951.335099421296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45951.335099421296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45951.335099421296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45951.335099421296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45951.335099421296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45951.335099421296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45951.335099421296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45951.335099421296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45951.335099421296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45951.335099421296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45951.335099421296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45951.335099421296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45951.335099421296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45951.335099421296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45951.335099421296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45951.335099421296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45951.335099421296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45951.335099421296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45951.335099421296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45951.335099421296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45951.335099421296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45951.335099421296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45951.335099421296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45951.335099421296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45951.335099421296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45951.335099421296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45951.335099421296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45951.335099421296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45951.335099421296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45951.335099421296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45951.335099421296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45951.335099421296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45951.335099421296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45951.335099421296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45951.335099421296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45951.335099421296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45951.335099421296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45951.335099421296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45951.335099421296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45951.335099421296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45951.335099421296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45951.335099421296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45951.335099421296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45951.335099421296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45951.335099421296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45951.335099421296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45951.335099421296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45951.335099421296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45951.335099421296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45951.335099421296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45951.335099421296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45951.335099421296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45951.335099421296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45951.335099421296</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45951.335099421296</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144.60801608796464</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126.33526145833457</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6.8393239583310788</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2.8756828702171333E-2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3.7067013887281064E-2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45951.335099421296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45951.335099421296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45951.335099421296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45951.335099421296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45951.335099421296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45951.335099421296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45951.335099421296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45951.335099421296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45951.335099421296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45951.335099421296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45951.335099421296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45951.335099421296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45951.335099421296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45951.335099421296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45951.335099421296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45951.335099421296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45951.335099421296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45951.335099421296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45951.335099421296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45951.335099421296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45951.335099421296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45951.335099421296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45951.335099421296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45951.335099421296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45951.335099421296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45951.335099421296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45951.335099421296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45951.335099421296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45951.335099421296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45951.335099421296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45951.335099421296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45951.335099421296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45951.335099421296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45951.335099421296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45951.335099421296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45951.335099421296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45951.335099421296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45951.335099421296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45951.335099421296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45951.335099421296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45951.335099421296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45951.335099421296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45951.335099421296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45951.335099421296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45951.335099421296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45951.335099421296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45951.335099421296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45951.335099421296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45951.335099421296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45951.335099421296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45951.335099421296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45951.335099421296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45951.335099421296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45951.335099421296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45951.335099421296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45951.335099421296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45951.335099421296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45951.335099421296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45951.335099421296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45951.335099421296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45951.335099421296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45951.335099421296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45951.335099421296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45951.335099421296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45951.335099421296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45951.335099421296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45951.335099421296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45951.335099421296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45951.335099421296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45951.335099421296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9.8216435217182152E-3</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6.6966435188078322E-3</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45951.335099421296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45951.335099421296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45951.335099421296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45951.335099421296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45951.335099421296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45951.335099421296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45951.335099421296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45951.335099421296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45951.335099421296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45951.335099421296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45951.335099421296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45951.335099421296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45951.335099421296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45951.335099421296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45951.335099421296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45951.335099421296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45951.335099421296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45951.335099421296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45951.335099421296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45951.335099421296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45951.335099421296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45951.335099421296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45951.335099421296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45951.335099421296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45951.335099421296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45951.335099421296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45951.335099421296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45951.335099421296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45951.335099421296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45951.335099421296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45951.335099421296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45951.335099421296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45951.335099421296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45951.335099421296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45951.335099421296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45951.335099421296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45951.335099421296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45951.335099421296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45951.335099421296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45951.335099421296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45951.335099421296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45951.335099421296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45951.335099421296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45951.335099421296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45951.335099421296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45951.335099421296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45951.335099421296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45951.335099421296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45951.335099421296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45951.335099421296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45951.335099421296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45951.335099421296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45951.335099421296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45951.335099421296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45951.335099421296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45951.335099421296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45951.335099421296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45951.335099421296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45951.335099421296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45951.335099421296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45951.335099421296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45951.335099421296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45951.335099421296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45951.335099421296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45951.335099421296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45951.335099421296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45951.335099421296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45951.335099421296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45951.335099421296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45951.335099421296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45951.335099421296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45951.335099421296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45951.335099421296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45951.335099421296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45951.335099421296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45951.335099421296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45951.335099421296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45951.335099421296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45951.335099421296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45951.335099421296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45951.335099421296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45951.335099421296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45951.335099421296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45951.335099421296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45951.335099421296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45951.335099421296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45951.335099421296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45951.335099421296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45951.335099421296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45951.335099421296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45951.335099421296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45951.335099421296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45951.335099421296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45951.335099421296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45951.335099421296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45951.335099421296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45951.335099421296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45951.335099421296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45951.335099421296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45951.335099421296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45951.335099421296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45951.335099421296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45951.335099421296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45951.335099421296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45951.335099421296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45951.335099421296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45951.335099421296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45951.335099421296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45951.335099421296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45951.335099421296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45951.335099421296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45951.335099421296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45951.335099421296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45951.335099421296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45951.335099421296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45951.335099421296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45951.335099421296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45951.335099421296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45951.335099421296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45951.335099421296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45951.335099421296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45951.335099421296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45951.335099421296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45951.335099421296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45951.335099421296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45951.335099421296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45951.335099421296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45951.335099421296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45951.335099421296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45951.335099421296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45951.335099421296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45951.335099421296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45951.335099421296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45951.335099421296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45951.335099421296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45951.335099421296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45951.335099421296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45951.335099421296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45951.335099421296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45951.335099421296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45951.335099421296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45951.335099421296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45951.335099421296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45951.335099421296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45951.335099421296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45951.335099421296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45951.335099421296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45951.335099421296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45951.335099421296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45951.335099421296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45951.335099421296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45951.335099421296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45951.335099421296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45951.335099421296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45951.335099421296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45951.335099421296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45951.335099421296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45951.335099421296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45951.335099421296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45951.335099421296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45951.335099421296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45951.335099421296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45951.335099421296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45951.335099421296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45951.335099421296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45951.335099421296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45951.335099421296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45951.335099421296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45951.335099421296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45951.335099421296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45951.335099421296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45951.335099421296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45951.335099421296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45951.335099421296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45951.335099421296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45951.335099421296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45951.335099421296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45951.335099421296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45951.335099421296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45951.335099421296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45951.335099421296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45951.335099421296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45951.335099421296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45951.335099421296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45951.335099421296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45951.335099421296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45951.335099421296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45951.335099421296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45951.335099421296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45951.335099421296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45951.335099421296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45951.335099421296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45951.335099421296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45951.335099421296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45951.335099421296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45951.335099421296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45951.335099421296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45951.335099421296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45951.335099421296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45951.335099421296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45951.335099421296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45951.335099421296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45951.335099421296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45951.335099421296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45951.335099421296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45951.335099421296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45951.335099421296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45951.335099421296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45951.335099421296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45951.335099421296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45951.335099421296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45951.335099421296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45951.335099421296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45951.335099421296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45951.335099421296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45951.335099421296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45951.335099421296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45951.335099421296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45951.335099421296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45951.335099421296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45951.335099421296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45951.335099421296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45951.335099421296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45951.335099421296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45951.335099421296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45951.335099421296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45951.335099421296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45951.335099421296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45951.335099421296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45951.335099421296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45951.335099421296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45951.335099421296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45951.335099421296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45951.335099421296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45951.335099421296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45951.335099421296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45951.335099421296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45951.335099421296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45951.335099421296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45951.335099421296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45951.335099421296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45951.335099421296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45951.335099421296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45951.335099421296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45951.335099421296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45951.335099421296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45951.335099421296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45951.335099421296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45951.335099421296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45951.335099421296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45951.335099421296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45951.335099421296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45951.335099421296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45951.335099421296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45951.335099421296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45951.335099421296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45951.335099421296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45951.335099421296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45951.335099421296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45951.335099421296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45951.335099421296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45951.335099421296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45951.335099421296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45951.335099421296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45951.335099421296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45951.335099421296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45951.335099421296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45951.335099421296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45951.335099421296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45951.335099421296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45951.335099421296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45951.335099421296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45951.335099421296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45951.335099421296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45951.335099421296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45951.335099421296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45951.335099421296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45951.335099421296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45951.335099421296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45951.335099421296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45951.335099421296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45951.335099421296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45951.335099421296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45951.335099421296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45951.335099421296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45951.335099421296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45951.335099421296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45951.335099421296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45951.335099421296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45951.335099421296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45951.335099421296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45951.335099421296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45951.335099421296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45951.335099421296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45951.335099421296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45951.335099421296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45951.335099421296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45951.335099421296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45951.335099421296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45951.335099421296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45951.335099421296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45951.335099421296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45951.335099421296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45951.335099421296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45951.335099421296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45951.335099421296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45951.335099421296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45951.335099421296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45951.335099421296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45951.335099421296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45951.335099421296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45951.335099421296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45951.335099421296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45951.335099421296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45951.335099421296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45951.335099421296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45951.335099421296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45951.335099421296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45951.335099421296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45951.335099421296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45951.335099421296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45951.335099421296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45951.335099421296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45951.335099421296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45951.335099421296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45951.335099421296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45951.335099421296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45951.335099421296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45951.335099421296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45951.335099421296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45951.335099421296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45951.335099421296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45951.335099421296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45951.335099421296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45951.335099421296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45951.335099421296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45951.335099421296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45951.335099421296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45951.335099421296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45951.335099421296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45951.335099421296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45951.335099421296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45951.335099421296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45951.335099421296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45951.335099421296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45951.335099421296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45951.335099421296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45951.335099421296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45951.335099421296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45951.335099421296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45951.335099421296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45951.335099421296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45951.335099421296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45951.335099421296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45951.335099421296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45951.335099421296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45951.335099421296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45951.335099421296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45951.335099421296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45951.335099421296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45951.335099421296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45951.335099421296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45951.335099421296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45951.335099421296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45951.335099421296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45951.335099421296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45951.335099421296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45951.335099421296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45951.335099421296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45951.335099421296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45951.335099421296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45951.335099421296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45951.335099421296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45951.335099421296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45951.335099421296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45951.335099421296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45951.335099421296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45951.335099421296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45951.335099421296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45951.335099421296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45951.335099421296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45951.335099421296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45951.335099421296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45951.335099421296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45951.335099421296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45951.335099421296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45951.335099421296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45951.335099421296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45951.335099421296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45951.335099421296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45951.335099421296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45951.335099421296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45951.335099421296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45951.335099421296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45951.335099421296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45951.335099421296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45951.335099421296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45951.335099421296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45951.335099421296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45951.335099421296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45951.335099421296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45951.335099421296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45951.335099421296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45951.335099421296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45951.335099421296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45951.335099421296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45951.335099421296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45951.335099421296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45951.335099421296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45951.335099421296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45951.335099421296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45951.335099421296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45951.335099421296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45951.335099421296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45951.335099421296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45951.335099421296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45951.335099421296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45951.335099421296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45951.335099421296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45951.335099421296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45951.335099421296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45951.335099421296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45951.335099421296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45951.335099421296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45951.335099421296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45951.335099421296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45951.335099421296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45951.335099421296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45951.335099421296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45951.335099421296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45951.335099421296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45951.335099421296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45951.335099421296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45951.335099421296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45951.335099421296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45951.335099421296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45951.335099421296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45951.335099421296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45951.335099421296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45951.335099421296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45951.335099421296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45951.335099421296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45951.335099421296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45951.335099421296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45951.335099421296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45951.335099421296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45951.335099421296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45951.335099421296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45951.335099421296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45951.335099421296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45951.335099421296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45951.335099421296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45951.335099421296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45951.335099421296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45951.335099421296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45951.335099421296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45951.335099421296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45951.335099421296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45951.335099421296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45951.335099421296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45951.335099421296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45951.335099421296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45951.335099421296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45951.335099421296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45951.335099421296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45951.335099421296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45951.335099421296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45951.335099421296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45951.335099421296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45951.335099421296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45951.335099421296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45951.335099421296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45951.335099421296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45951.335099421296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45951.335099421296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45951.335099421296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45951.335099421296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45951.335099421296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45951.335099421296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45951.335099421296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45951.335099421296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45951.335099421296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45951.335099421296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45951.335099421296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45951.335099421296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45951.335099421296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45951.335099421296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45951.335099421296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45951.335099421296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45951.335099421296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45951.335099421296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45951.335099421296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45951.335099421296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45951.335099421296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45951.335099421296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45951.335099421296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45951.335099421296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45951.335099421296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45951.335099421296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45951.335099421296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45951.335099421296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45951.335099421296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45951.335099421296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45951.335099421296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45951.335099421296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45951.335099421296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45951.335099421296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45951.335099421296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45951.335099421296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45951.335099421296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45951.335099421296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45951.335099421296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45951.335099421296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45951.335099421296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45951.335099421296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45951.335099421296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45951.335099421296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45951.335099421296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45951.335099421296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45951.335099421296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45951.335099421296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45951.335099421296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45951.335099421296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45951.335099421296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45951.335099421296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45951.335099421296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45951.335099421296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45951.335099421296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45951.335099421296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45951.335099421296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45951.335099421296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45951.335099421296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45951.335099421296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45951.335099421296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45951.335099421296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45951.335099421296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45951.335099421296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45951.335099421296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45951.335099421296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45951.335099421296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45951.335099421296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45951.335099421296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45951.335099421296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45951.335099421296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45951.335099421296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45951.335099421296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45951.335099421296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45951.335099421296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45951.335099421296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45951.335099421296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45951.335099421296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45951.335099421296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45951.335099421296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45951.335099421296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45951.335099421296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45951.335099421296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45951.335099421296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45951.335099421296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45951.335099421296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45951.335099421296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45951.335099421296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45951.335099421296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45951.335099421296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45951.335099421296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45951.335099421296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45951.335099421296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45951.335099421296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45951.335099421296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45951.335099421296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45951.335099421296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45951.335099421296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45951.335099421296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45951.335099421296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45951.335099421296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45951.335099421296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45951.335099421296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45951.335099421296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45951.335099421296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45951.335099421296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45951.335099421296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45951.335099421296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45951.335099421296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45951.335099421296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45951.335099421296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45951.335099421296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45951.335099421296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45951.335099421296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45951.335099421296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45951.335099421296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45951.335099421296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45951.335099421296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45951.335099421296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45951.335099421296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45951.335099421296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45951.335099421296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45951.335099421296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45951.335099421296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45951.335099421296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45951.335099421296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45951.335099421296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45951.335099421296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45951.335099421296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45951.335099421296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45951.335099421296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45951.335099421296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45951.335099421296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45951.335099421296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45951.335099421296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45951.335099421296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45951.335099421296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45951.335099421296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45951.335099421296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45951.335099421296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45951.335099421296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45951.335099421296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45951.335099421296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45951.335099421296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45951.335099421296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45951.335099421296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45951.335099421296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45951.335099421296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45951.335099421296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45951.335099421296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45951.335099421296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45951.335099421296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45951.335099421296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45951.335099421296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45951.335099421296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45951.335099421296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45951.335099421296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45951.335099421296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45951.335099421296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45951.335099421296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45951.335099421296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45951.335099421296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45951.335099421296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45951.335099421296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45951.335099421296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45951.335099421296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45951.335099421296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45951.335099421296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45951.335099421296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45951.335099421296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45951.335099421296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45951.335099421296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45951.335099421296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45951.335099421296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45951.335099421296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45951.335099421296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45951.335099421296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45951.335099421296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45951.335099421296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45951.335099421296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45951.335099421296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45951.335099421296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45951.335099421296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45951.335099421296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45951.335099421296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45951.335099421296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45951.335099421296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45951.335099421296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45951.335099421296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45951.335099421296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45951.335099421296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45951.335099421296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45951.335099421296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45951.335099421296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45951.335099421296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45951.335099421296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45951.335099421296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45951.335099421296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45951.335099421296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45951.335099421296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45951.335099421296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45951.335099421296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45951.335099421296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45951.335099421296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45951.335099421296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45951.335099421296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45951.335099421296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45951.335099421296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45951.335099421296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45951.335099421296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45951.335099421296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45951.335099421296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45951.335099421296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45951.335099421296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45951.335099421296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45951.335099421296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45951.335099421296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45951.335099421296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45951.335099421296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45951.335099421296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45951.335099421296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45951.335099421296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45951.335099421296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45951.335099421296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45951.335099421296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45951.335099421296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45951.335099421296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45951.335099421296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45951.335099421296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45951.335099421296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45951.335099421296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45951.335099421296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45951.335099421296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45951.335099421296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45951.335099421296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45951.335099421296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45951.335099421296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45951.335099421296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45951.335099421296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45951.335099421296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45951.335099421296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45951.335099421296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45951.335099421296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45951.335099421296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45951.335099421296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45951.335099421296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45951.335099421296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45951.335099421296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45951.335099421296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45951.335099421296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45951.335099421296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45951.335099421296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45951.335099421296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45951.335099421296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45951.335099421296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45951.335099421296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45951.335099421296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45951.335099421296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45951.335099421296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45951.335099421296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45951.335099421296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45951.335099421296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45951.335099421296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45951.335099421296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45951.335099421296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45951.335099421296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45951.335099421296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45951.335099421296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45951.335099421296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45951.335099421296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45951.335099421296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45951.335099421296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45951.335099421296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45951.335099421296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45951.335099421296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45951.335099421296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45951.335099421296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45951.335099421296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45951.335099421296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45951.335099421296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45951.335099421296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45951.335099421296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45951.335099421296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45951.335099421296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45951.335099421296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45951.335099421296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45951.335099421296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45951.335099421296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45951.335099421296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45951.335099421296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45951.335099421296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45951.335099421296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45951.335099421296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45951.335099421296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45951.335099421296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45951.335099421296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45951.335099421296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45951.335099421296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45951.335099421296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45951.335099421296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45951.335099421296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45951.335099421296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45951.335099421296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45951.335099421296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45951.335099421296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45951.335099421296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45951.335099421296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45951.335099421296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45951.335099421296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45951.335099421296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45951.335099421296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45951.335099421296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45951.335099421296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45951.335099421296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45951.335099421296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45951.335099421296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45951.335099421296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45951.335099421296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45951.335099421296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45951.335099421296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45951.335099421296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45951.335099421296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45951.335099421296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45951.335099421296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45951.335099421296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45951.335099421296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45951.335099421296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45951.335099421296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45951.335099421296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45951.335099421296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45951.335099421296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45951.335099421296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45951.335099421296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45951.335099421296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45951.335099421296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45951.335099421296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45951.335099421296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45951.335099421296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45951.335099421296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45951.335099421296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45951.335099421296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45951.335099421296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45951.335099421296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45951.335099421296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45951.335099421296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45951.335099421296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45951.335099421296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45951.335099421296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45951.335099421296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45951.335099421296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45951.335099421296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45951.335099421296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45951.335099421296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45951.335099421296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45951.335099421296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45951.335099421296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45951.335099421296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45951.335099421296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45951.335099421296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45951.335099421296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45951.335099421296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45951.335099421296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45951.335099421296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45951.335099421296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45951.335099421296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45951.335099421296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45951.335099421296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45951.335099421296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45951.335099421296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45951.335099421296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45951.335099421296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45951.335099421296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45951.335099421296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45951.335099421296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45951.335099421296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45951.335099421296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45951.335099421296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45951.335099421296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45951.335099421296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45951.335099421296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45951.335099421296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45951.335099421296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45951.335099421296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45951.335099421296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45951.335099421296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45951.335099421296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45951.335099421296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45951.335099421296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45951.335099421296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45951.335099421296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45951.335099421296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45951.335099421296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45951.335099421296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45951.335099421296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45951.335099421296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45951.335099421296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45951.335099421296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45951.335099421296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45951.335099421296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45951.335099421296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45951.335099421296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45951.335099421296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45951.335099421296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45951.335099421296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45951.335099421296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45951.335099421296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45951.335099421296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45951.335099421296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45951.335099421296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45951.335099421296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45951.335099421296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45951.335099421296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45951.335099421296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45951.335099421296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45951.335099421296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45951.335099421296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45951.335099421296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45951.335099421296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45951.335099421296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45951.335099421296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45951.335099421296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45951.335099421296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45951.335099421296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45951.335099421296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45951.335099421296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45951.335099421296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45951.335099421296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45951.335099421296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45951.335099421296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45951.335099421296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45951.335099421296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45951.335099421296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45951.335099421296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45951.335099421296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45951.335099421296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45951.335099421296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45951.335099421296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45951.335099421296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45951.335099421296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45951.335099421296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45951.335099421296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45951.335099421296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45951.335099421296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45951.335099421296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45951.335099421296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45951.335099421296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45951.335099421296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45951.335099421296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45951.335099421296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45951.335099421296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45951.335099421296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45951.335099421296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45951.335099421296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45951.335099421296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45951.335099421296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45951.335099421296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45951.335099421296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45951.335099421296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45951.335099421296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45951.335099421296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45951.335099421296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45951.335099421296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45951.335099421296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45951.335099421296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45951.335099421296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45951.335099421296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45951.335099421296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45951.335099421296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45951.335099421296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45951.335099421296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45951.335099421296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45951.335099421296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45951.335099421296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45951.335099421296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45951.335099421296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45951.335099421296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45951.335099421296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45951.335099421296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45951.335099421296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45951.335099421296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45951.335099421296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45951.335099421296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45951.335099421296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45951.335099421296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45951.335099421296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45951.335099421296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45951.335099421296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45951.335099421296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45951.335099421296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45951.335099421296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45951.335099421296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45951.335099421296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45951.335099421296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45951.335099421296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45951.335099421296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45951.335099421296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45951.335099421296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45951.335099421296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45951.335099421296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45951.335099421296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45951.335099421296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45951.335099421296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45951.335099421296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45951.335099421296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45951.335099421296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45951.335099421296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45951.335099421296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45951.335099421296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45951.335099421296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45951.335099421296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45951.335099421296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45951.335099421296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45951.335099421296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45951.335099421296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45951.335099421296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45951.335099421296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45951.335099421296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45951.335099421296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45951.335099421296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45951.335099421296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45951.335099421296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45951.335099421296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45951.335099421296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45951.335099421296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45951.335099421296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45951.335099421296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45951.335099421296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45951.335099421296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45951.335099421296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45951.335099421296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45951.335099421296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45951.335099421296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45951.335099421296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45951.335099421296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45951.335099421296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45951.335099421296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45951.335099421296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45951.335099421296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45951.335099421296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45951.335099421296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45951.335099421296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45951.335099421296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45951.335099421296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45951.335099421296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45951.335099421296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45951.335099421296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45951.335099421296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45951.335099421296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45951.335099421296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45951.335099421296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45951.335099421296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45951.335099421296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45951.335099421296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45951.335099421296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45951.335099421296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45951.335099421296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45951.335099421296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45951.335099421296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45951.335099421296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45951.335099421296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45951.335099421296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45951.335099421296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45951.335099421296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45951.335099421296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45951.335099421296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45951.335099421296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45951.335099421296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45951.335099421296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45951.335099421296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45951.335099421296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45951.335099421296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45951.335099421296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45951.335099421296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45951.335099421296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45951.335099421296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45951.335099421296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45951.335099421296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45951.335099421296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45951.335099421296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45951.335099421296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45951.335099421296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45951.335099421296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45951.335099421296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45951.335099421296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45951.335099421296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45951.335099421296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45951.335099421296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45951.335099421296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45951.335099421296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45951.335099421296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45951.335099421296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45951.335099421296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45951.335099421296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45951.335099421296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45951.335099421296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45951.335099421296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45951.335099421296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45951.335099421296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45951.335099421296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45951.335099421296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45951.335099421296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45951.335099421296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45951.335099421296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45951.335099421296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45951.335099421296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45951.335099421296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45951.335099421296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45951.335099421296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45951.335099421296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45951.335099421296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45951.335099421296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45951.335099421296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45951.335099421296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45951.335099421296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45951.335099421296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45951.335099421296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45951.335099421296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45951.335099421296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45951.335099421296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45951.335099421296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45951.335099421296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45951.335099421296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45951.335099421296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45951.335099421296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45951.335099421296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45951.335099421296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45951.335099421296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45951.335099421296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45951.335099421296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45951.335099421296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45951.335099421296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45951.335099421296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45951.335099421296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45951.335099421296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45951.335099421296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45951.335099421296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45951.335099421296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45951.335099421296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45951.335099421296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45951.335099421296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45951.335099421296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45951.335099421296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45951.335099421296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45951.335099421296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45951.335099421296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45951.335099421296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45951.335099421296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45951.335099421296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45951.335099421296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45951.335099421296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45951.335099421296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45951.335099421296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45951.335099421296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45951.335099421296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45951.335099421296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45951.335099421296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45951.335099421296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45951.335099421296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45951.335099421296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45951.335099421296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45951.335099421296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45951.335099421296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45951.335099421296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45951.335099421296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45951.335099421296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45951.335099421296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247.85438182869984</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45951.335099421296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45951.335099421296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45951.335099421296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45951.335099421296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45951.335099421296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45951.335099421296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45951.335099421296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45951.335099421296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45951.335099421296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45951.335099421296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45951.335099421296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45951.335099421296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45951.335099421296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45951.335099421296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45951.335099421296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45951.335099421296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45951.335099421296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45951.335099421296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45951.335099421296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45951.335099421296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45951.335099421296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45951.335099421296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45951.335099421296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45951.335099421296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45951.335099421296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45951.335099421296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45951.335099421296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45951.335099421296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45951.335099421296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45951.335099421296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45951.335099421296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45951.335099421296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45951.335099421296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45951.335099421296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45951.335099421296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45951.335099421296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45951.335099421296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45951.335099421296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45951.335099421296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45951.335099421296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45951.335099421296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45951.335099421296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45951.335099421296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45951.335099421296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45951.335099421296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45951.335099421296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45951.335099421296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45951.335099421296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45951.335099421296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45951.335099421296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45951.335099421296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45951.335099421296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45951.335099421296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45951.335099421296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45951.335099421296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45951.335099421296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45951.335099421296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45951.335099421296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45951.335099421296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45951.335099421296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45951.335099421296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45951.335099421296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45951.335099421296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45951.335099421296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45951.335099421296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45951.335099421296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45951.335099421296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45951.335099421296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45951.335099421296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45951.335099421296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45951.335099421296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45951.335099421296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45951.335099421296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45951.335099421296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45951.335099421296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45951.335099421296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45951.335099421296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45951.335099421296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45951.335099421296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45951.335099421296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45951.335099421296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45951.335099421296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45951.335099421296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45951.335099421296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45951.335099421296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45951.335099421296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45951.335099421296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45951.335099421296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45951.335099421296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45951.335099421296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45951.335099421296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45951.335099421296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45951.335099421296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45951.335099421296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45951.335099421296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45951.335099421296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45951.335099421296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45951.335099421296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45951.335099421296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45951.335099421296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45951.335099421296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45951.335099421296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45951.335099421296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45951.335099421296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45951.335099421296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45951.335099421296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45951.335099421296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45951.335099421296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45951.335099421296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45951.335099421296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45951.335099421296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45951.335099421296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45951.335099421296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45951.335099421296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45951.335099421296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45951.335099421296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45951.335099421296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45951.335099421296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45951.335099421296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45951.335099421296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45951.335099421296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45951.335099421296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45951.335099421296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45951.335099421296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45951.335099421296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45951.335099421296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45951.335099421296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45951.335099421296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45951.335099421296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45951.335099421296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45951.335099421296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45951.335099421296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45951.335099421296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45951.335099421296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45951.335099421296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45951.335099421296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45951.335099421296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45951.335099421296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45951.335099421296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45951.335099421296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45951.335099421296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45951.335099421296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45951.335099421296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45951.335099421296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45951.335099421296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45951.335099421296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45951.335099421296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45951.335099421296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45951.335099421296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45951.335099421296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45951.335099421296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45951.335099421296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45951.335099421296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45951.335099421296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45951.335099421296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45951.335099421296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45951.335099421296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45951.335099421296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45951.335099421296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45951.335099421296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45951.335099421296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45951.335099421296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45951.335099421296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45951.335099421296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45951.335099421296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45951.335099421296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45951.335099421296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45951.335099421296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45951.335099421296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45951.335099421296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45951.335099421296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45951.335099421296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45951.335099421296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45951.335099421296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45951.335099421296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45951.335099421296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45951.335099421296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45951.335099421296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45951.335099421296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45951.335099421296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45951.335099421296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45951.335099421296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45951.335099421296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45951.335099421296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45951.335099421296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45951.335099421296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45951.335099421296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45951.335099421296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45951.335099421296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45951.335099421296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45951.335099421296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45951.335099421296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45951.335099421296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45951.335099421296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45951.335099421296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45951.335099421296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45951.335099421296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45951.335099421296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45951.335099421296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45951.335099421296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45951.335099421296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45951.335099421296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45951.335099421296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45951.335099421296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45951.335099421296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45951.335099421296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45951.335099421296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45951.335099421296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45951.335099421296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45951.335099421296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45951.335099421296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45951.335099421296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45951.335099421296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45951.335099421296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45951.335099421296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45951.335099421296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45951.335099421296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45951.335099421296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45951.335099421296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45951.335099421296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45951.335099421296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45951.335099421296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45951.335099421296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45951.335099421296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45951.335099421296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45951.335099421296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45951.335099421296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45951.335099421296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45951.335099421296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45951.335099421296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45951.335099421296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45951.335099421296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45951.335099421296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45951.335099421296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45951.335099421296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45951.335099421296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45951.335099421296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45951.335099421296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45951.335099421296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45951.335099421296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45951.335099421296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45951.335099421296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45951.335099421296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45951.335099421296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45951.335099421296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45951.335099421296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45951.335099421296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45951.335099421296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45951.335099421296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45951.335099421296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45951.335099421296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45951.335099421296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45951.335099421296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45951.335099421296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45951.335099421296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45951.335099421296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45951.335099421296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45951.335099421296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45951.335099421296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45951.335099421296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45951.335099421296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45951.335099421296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45951.335099421296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45951.335099421296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45951.335099421296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45951.335099421296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45951.335099421296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45951.335099421296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45951.335099421296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45951.335099421296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45951.335099421296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45951.335099421296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45951.335099421296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45951.335099421296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45951.335099421296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45951.335099421296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45951.335099421296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45951.335099421296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45951.335099421296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45951.335099421296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45951.335099421296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45951.335099421296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45951.335099421296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45951.335099421296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45951.335099421296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45951.335099421296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45951.335099421296</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45951.335099421296</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6" sqref="A6:XFD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59.503039236107725</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25.146222106479399</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6.5635253472210024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2.6739883101836313</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45951.335099421296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45951.335099421296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45951.335099421296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45951.335099421296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45951.335099421296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45951.335099421296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45951.335099421296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45951.335099421296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45951.335099421296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45951.335099421296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45951.335099421296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45951.335099421296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45951.335099421296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45951.335099074073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45951.335099074073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45951.335099074073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45951.335099074073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45951.335099421296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45951.335099421296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45951.335099421296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45951.335099421296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45951.335099421296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45951.335099421296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45951.335099421296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45951.335099421296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45951.335099421296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45951.335099421296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45951.335099421296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45951.335099421296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45951.335099421296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45951.335099421296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45951.335099421296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45951.335099421296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45951.335099421296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45951.335099421296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45951.335099421296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45951.335099421296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45951.335099421296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45951.335099421296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45951.335099421296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45951.335099421296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45951.335099421296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45951.335099421296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45951.335099421296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45951.335099421296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45951.335099421296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45951.335099421296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45951.335099421296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45951.335099421296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45951.335099421296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45951.335099421296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45951.335099421296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45951.335099421296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45951.335099421296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45951.335099421296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45951.335099421296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45951.335099421296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45951.335099421296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45951.335099421296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45951.335099421296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45951.335099421296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45951.335099421296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45951.335099421296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45951.335099421296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45951.335099421296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45951.335099421296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45951.335099421296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45951.335099421296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45951.335099421296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45951.335099421296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45951.335099421296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45951.335099421296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45951.335099421296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45951.335099421296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45951.335099421296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45951.335099421296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45951.335099421296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45951.335099421296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45951.335099421296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45951.335099421296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45951.335099421296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45951.335099421296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45951.335099421296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45951.335099421296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45951.335099421296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45951.335099421296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45951.335099421296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45951.335099421296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45951.335099421296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45951.335099421296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45951.335099421296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45951.335099421296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45951.335099421296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45951.335099421296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45951.335099421296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45951.335099421296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45951.335099421296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45951.335099421296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45951.335099421296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45951.335099421296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45951.335099421296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45951.335099421296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45951.335099421296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45951.335099421296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45951.335099421296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45951.335099421296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45951.335099421296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45951.335099421296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45951.335099421296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45951.335099421296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45951.335099421296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45951.335099421296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45951.335099421296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45951.335099421296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45951.335099421296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45951.335099421296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45951.335099421296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45951.335099421296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45951.335099421296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45951.335099421296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45951.335099421296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45951.335099421296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45951.335099421296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45951.335099421296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45951.335099421296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45951.335099421296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45951.335099421296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45951.335099421296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45951.335099421296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45951.335099421296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45951.335099421296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45951.335099421296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45951.335099421296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45951.335099421296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45951.335099421296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45951.335099421296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45951.335099421296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45951.335099421296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45951.335099421296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45951.335099421296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45951.335099421296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45951.335099421296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45951.335099421296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45951.335099421296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45951.335099421296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45951.335099421296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45951.335099421296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45951.335099421296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45951.335099421296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45951.335099421296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45951.335099421296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45951.335099421296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45951.335099421296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45951.335099421296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45951.335099421296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45951.335099421296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45951.335099421296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45951.335099421296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45951.335099421296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45951.335099421296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45951.335099421296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45951.335099421296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45951.335099421296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45951.335099421296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45951.335099421296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45951.335099421296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45951.335099421296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45951.335099421296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45951.335099421296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45951.335099421296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45951.335099421296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45951.335099421296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45951.335099421296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45951.335099421296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45951.335099421296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45951.335099421296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45951.335099421296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45951.335099421296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45951.335099421296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45951.335099421296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45951.335099421296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45951.335099421296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45951.335099421296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45951.335099421296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45951.335099421296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45951.335099421296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45951.335099421296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45951.335099421296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45951.335099421296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45951.335099421296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45951.335099421296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45951.335099421296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45951.335099421296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45951.335099421296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45951.335099421296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45951.335099421296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45951.335099421296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45951.335099421296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45951.335099421296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45951.335099421296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45951.335099421296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45951.335099421296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45951.335099421296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45951.335099421296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45951.335099421296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45951.335099421296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45951.335099421296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45951.335099421296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45951.335099421296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45951.335099421296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45951.335099421296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45951.335099421296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45951.335099421296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45951.335099421296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45951.335099421296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45951.335099421296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45951.335099421296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45951.335099421296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45951.335099421296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45951.335099421296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45951.335099421296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45951.335099421296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45951.335099421296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45951.335099421296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45951.335099421296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45951.335099421296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45951.335099421296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45951.335099421296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45951.335099421296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45951.335099421296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45951.335099421296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45951.335099421296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45951.335099421296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45951.335099421296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45951.335099421296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45951.335099421296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45951.335099421296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45951.335099421296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45951.335099421296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45951.335099421296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45951.335099421296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45951.335099421296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45951.335099421296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45951.335099421296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45951.335099421296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45951.335099421296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45951.335099421296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45951.335099421296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45951.335099421296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45951.335099421296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45951.335099421296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45951.335099421296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45951.335099421296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45951.335099421296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45951.335099421296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45951.335099421296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45951.335099421296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45951.335099421296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45951.335099421296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45951.335099421296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45951.335099421296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45951.335099421296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45951.335099421296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45951.335099421296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45951.335099421296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45951.335099421296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45951.335099421296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45951.335099421296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45951.335099421296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45951.335099421296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45951.335099421296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45951.335099421296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45951.335099421296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45951.335099421296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45951.335099421296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45951.335099421296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45951.335099421296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45951.335099421296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45951.335099421296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45951.335099421296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45951.335099421296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45951.335099421296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45951.335099421296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45951.335099421296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45951.335099421296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45951.335099421296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45951.335099421296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45951.335099421296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45951.335099421296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45951.335099421296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45951.335099421296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45951.335099421296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45951.335099421296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45951.335099421296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45951.335099421296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45951.335099421296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45951.335099421296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45951.335099421296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45951.335099421296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45951.335099421296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45951.335099421296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45951.335099421296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45951.335099421296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45951.335099421296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45951.335099421296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45951.335099421296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45951.335099421296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45951.335099421296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45951.335099421296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45951.335099421296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45951.335099421296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45951.335099421296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45951.335099421296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45951.335099421296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45951.335099421296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45951.335099421296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45951.335099421296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45951.335099421296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45951.335099421296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45951.335099421296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45951.335099421296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45951.335099421296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45951.335099421296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45951.335099421296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45951.335099421296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45951.335099421296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45951.335099421296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45951.335099421296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45951.335099421296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45951.335099421296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45951.335099421296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45951.335099421296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45951.335099421296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45951.335099421296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45951.335099421296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45951.335099421296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45951.335099421296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45951.335099421296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45951.335099421296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45951.335099421296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45951.335099421296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45951.335099421296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45951.335099421296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45951.335099421296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45951.335099421296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45951.335099421296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45951.335099421296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45951.335099421296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45951.335099421296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45951.335099421296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45951.335099421296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45951.335099421296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45951.335099421296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45951.335099421296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45951.335099421296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45951.335099421296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45951.335099421296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45951.335099421296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45951.335099421296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45951.335099421296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45951.335099421296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45951.335099421296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45951.335099421296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45951.335099421296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45951.335099421296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45951.335099421296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45951.335099421296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45951.335099421296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45951.335099421296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45951.335099421296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45951.335099421296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45951.335099421296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45951.335099421296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45951.335099421296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45951.335099421296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45951.335099421296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45951.335099421296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45951.335099421296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45951.335099421296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45951.335099421296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45951.335099421296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45951.335099421296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45951.335099421296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45951.335099421296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45951.335099421296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45951.335099421296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45951.335099421296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45951.335099421296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45951.335099421296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45951.335099421296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45951.335099421296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45951.335099421296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45951.335099421296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45951.335099421296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45951.335099421296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45951.335099421296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45951.335099421296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45951.335099421296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45951.335099421296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45951.335099421296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45951.335099421296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45951.335099421296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45951.335099421296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45951.335099421296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45951.335099421296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45951.335099421296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45951.335099421296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45951.335099421296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45951.335099421296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45951.335099421296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45951.335099421296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45951.335099421296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45951.335099421296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45951.335099421296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45951.335099421296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45951.335099421296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45951.335099421296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45951.335099421296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45951.335099421296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45951.335099421296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45951.335099421296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45951.335099421296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45951.335099421296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45951.335099421296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45951.335099421296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45951.335099421296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45951.335099421296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45951.335099421296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45951.335099421296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45951.335099421296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45951.335099421296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45951.335099421296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45951.335099421296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45951.335099421296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45951.335099421296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45951.335099421296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45951.335099421296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45951.335099421296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45951.335099421296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45951.335099421296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45951.335099421296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45951.335099421296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45951.335099421296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45951.335099421296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45951.335099421296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45951.335099421296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45951.335099421296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45951.335099421296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45951.335099421296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45951.335099421296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45951.335099421296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45951.335099421296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45951.335099421296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45951.335099421296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45951.335099421296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45951.335099421296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45951.335099421296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45951.335099421296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45951.335099421296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45951.335099421296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45951.335099421296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45951.335099421296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45951.335099421296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45951.335099421296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45951.335099421296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45951.335099421296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45951.335099421296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45951.335099421296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45951.335099421296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45951.335099421296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45951.335099421296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45951.335099421296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45951.335099421296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45951.335099421296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45951.335099421296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45951.335099421296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45951.335099421296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45951.335099421296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45951.335099421296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45951.335099421296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45951.335099421296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45951.335099421296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45951.335099421296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45951.335099421296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45951.335099421296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45951.335099421296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45951.335099421296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45951.335099421296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45951.335099421296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45951.335099421296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45951.335099421296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45951.335099421296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45951.335099421296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45951.335099421296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45951.335099421296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45951.335099421296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45951.335099421296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45951.335099421296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45951.335099421296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45951.335099421296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45951.335099421296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45951.335099421296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45951.335099421296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45951.335099421296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45951.335099421296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45951.335099421296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45951.335099421296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45951.335099421296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45951.335099421296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45951.335099421296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45951.335099421296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45951.335099421296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45951.335099421296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45951.335099421296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45951.335099421296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45951.335099421296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45951.335099421296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45951.335099421296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45951.335099421296</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5</v>
      </c>
      <c r="D2" s="105" t="s">
        <v>37386</v>
      </c>
      <c r="E2" s="108" t="s">
        <v>39083</v>
      </c>
      <c r="F2" s="109">
        <v>45951.278587962966</v>
      </c>
      <c r="G2" s="78">
        <f ca="1">IFERROR(NOW()-F2,"-")</f>
        <v>5.6511458329623565E-2</v>
      </c>
      <c r="H2" s="109">
        <v>45951.278553240743</v>
      </c>
      <c r="I2" s="105" t="str">
        <f>IFERROR(VLOOKUP(D2,DB!A:F,6,0),"")</f>
        <v>SCECO+STB</v>
      </c>
      <c r="J2" s="104" t="str">
        <f>IFERROR(VLOOKUP(D2,DB!A:G,7,0),"")</f>
        <v>Vandalized</v>
      </c>
      <c r="K2" s="110" t="s">
        <v>39111</v>
      </c>
      <c r="L2" s="111" t="str">
        <f>IFERROR(VLOOKUP(D2,DB!A:I,9,0),"")</f>
        <v>Latis</v>
      </c>
    </row>
    <row r="3" spans="1:16383" ht="31.5" customHeight="1">
      <c r="A3" s="106" t="s">
        <v>39112</v>
      </c>
      <c r="B3" s="105" t="str">
        <f>IFERROR(VLOOKUP(D3,DB!A:K,11,0),"")</f>
        <v>R6</v>
      </c>
      <c r="C3" s="107">
        <v>1</v>
      </c>
      <c r="D3" s="105" t="s">
        <v>35773</v>
      </c>
      <c r="E3" s="108" t="s">
        <v>38998</v>
      </c>
      <c r="F3" s="109"/>
      <c r="G3" s="78">
        <f ca="1">IFERROR(NOW()-F3,"-")</f>
        <v>45951.335099421296</v>
      </c>
      <c r="H3" s="109">
        <v>45951.278553240743</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45951.335099421296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45951.335099421296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45951.335099421296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45951.335099421296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45951.335099421296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45951.335099421296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45951.335099421296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45951.335099421296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45951.335099421296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45951.335099421296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45951.335099421296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45951.335099421296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45951.335099421296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45951.335099421296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45951.335099421296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45951.335099421296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45951.335099421296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45951.335099421296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45951.335099421296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45951.335099421296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45951.335099421296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45951.335099421296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45951.335099421296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45951.335099421296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45951.335099421296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45951.335099421296</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