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83" documentId="13_ncr:1_{F6CB121F-512D-4AA6-A0C1-0FB36C537598}" xr6:coauthVersionLast="47" xr6:coauthVersionMax="47" xr10:uidLastSave="{7AF3A5D8-6197-4F4F-9624-FD53679EA0A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<sst xmlns="http://schemas.openxmlformats.org/spreadsheetml/2006/main" count="178597" uniqueCount="39083">
  <si>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</si>
  <si>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</si>
  <si>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</si>
  <si>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</si>
  <si>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</si>
  <si>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</si>
  <si>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</si>
  <si>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</si>
  <si>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</si>
  <si>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</si>
  <si>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</si>
  <si>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</si>
  <si>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</si>
  <si>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</si>
  <si>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</si>
  <si>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</si>
  <si>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</si>
  <si>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</si>
  <si>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</si>
  <si>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</si>
  <si>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</si>
  <si>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</si>
  <si>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</si>
  <si>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</si>
  <si>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</si>
  <si>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</si>
  <si>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</si>
  <si>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</si>
  <si>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</si>
  <si>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</si>
  <si>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</si>
  <si>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</si>
  <si>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</si>
  <si>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</si>
  <si>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</si>
  <si>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</si>
  <si>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</si>
  <si>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</si>
  <si>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</si>
  <si>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</si>
  <si>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</si>
  <si>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</si>
  <si>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</si>
  <si>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</si>
  <si>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</si>
  <si>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</si>
  <si>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</si>
  <si>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</si>
  <si>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</si>
  <si>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</si>
  <si>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</si>
  <si>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</si>
  <si>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</si>
  <si>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</si>
  <si>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</si>
  <si>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</si>
  <si>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</si>
  <si>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</si>
  <si>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</si>
  <si>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</si>
  <si>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</si>
  <si>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</si>
  <si>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</si>
  <si>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</si>
  <si>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</si>
  <si>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</si>
  <si>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</si>
  <si>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</si>
  <si>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</si>
  <si>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</si>
  <si>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</si>
  <si>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</si>
  <si>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</si>
  <si>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</si>
  <si>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</si>
  <si>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</si>
  <si>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</si>
  <si>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</si>
  <si>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</si>
  <si>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</si>
  <si>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</si>
  <si>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</si>
  <si>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</si>
  <si>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</si>
  <si>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</si>
  <si>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</si>
  <si>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</si>
  <si>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</si>
  <si>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</si>
  <si>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</si>
  <si>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</si>
  <si>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</si>
  <si>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</si>
  <si>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</si>
  <si>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</si>
  <si>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</si>
  <si>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</si>
  <si>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</si>
  <si>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</si>
  <si>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</si>
  <si>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</si>
  <si>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</si>
  <si>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</si>
  <si>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</si>
  <si>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</si>
  <si>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</si>
  <si>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</si>
  <si>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</si>
  <si>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</si>
  <si>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</si>
  <si>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</si>
  <si>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</si>
  <si>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</si>
  <si>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</si>
  <si>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</si>
  <si>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</si>
  <si>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</si>
  <si>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</si>
  <si>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</si>
  <si>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</si>
  <si>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</si>
  <si>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</si>
  <si>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</si>
  <si>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</si>
  <si>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</si>
  <si>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</si>
  <si>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</si>
  <si>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</si>
  <si>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</si>
  <si>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</si>
  <si>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</si>
  <si>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</si>
  <si>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</si>
  <si>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</si>
  <si>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</si>
  <si>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</si>
  <si>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</si>
  <si>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</si>
  <si>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</si>
  <si>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</si>
  <si>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</si>
  <si>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</si>
  <si>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</si>
  <si>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</si>
  <si>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</si>
  <si>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</si>
  <si>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</si>
  <si>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</si>
  <si>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</si>
  <si>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</si>
  <si>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</si>
  <si>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</si>
  <si>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</si>
  <si>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</si>
  <si>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</si>
  <si>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</si>
  <si>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</si>
  <si>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</si>
  <si>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</si>
  <si>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</si>
  <si>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</si>
  <si>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</si>
  <si>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</si>
  <si>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</si>
  <si>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</si>
  <si>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</si>
  <si>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</si>
  <si>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</si>
  <si>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</si>
  <si>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</si>
  <si>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</si>
  <si>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</si>
  <si>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</si>
  <si>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</si>
  <si>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</si>
  <si>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</si>
  <si>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</si>
  <si>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</si>
  <si>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</si>
  <si>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</si>
  <si>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</si>
  <si>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</si>
  <si>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</si>
  <si>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</si>
  <si>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</si>
  <si>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</si>
  <si>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</si>
  <si>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</si>
  <si>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</si>
  <si>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</si>
  <si>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</si>
  <si>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</si>
  <si>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</si>
  <si>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</si>
  <si>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</si>
  <si>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</si>
  <si>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</si>
  <si>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</si>
  <si>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</si>
  <si>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</si>
  <si>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</si>
  <si>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</si>
  <si>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</si>
  <si>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</si>
  <si>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</si>
  <si>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</si>
  <si>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</si>
  <si>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</si>
  <si>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</si>
  <si>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</si>
  <si>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</si>
  <si>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</si>
  <si>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</si>
  <si>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</si>
  <si>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</si>
  <si>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</si>
  <si>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</si>
  <si>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</si>
  <si>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</si>
  <si>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</si>
  <si>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</si>
  <si>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</si>
  <si>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</si>
  <si>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</si>
  <si>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</si>
  <si>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</si>
  <si>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</si>
  <si>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</si>
  <si>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</si>
  <si>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</si>
  <si>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</si>
  <si>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</si>
  <si>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</si>
  <si>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</si>
  <si>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</si>
  <si>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</si>
  <si>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</si>
  <si>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</si>
  <si>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</si>
  <si>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</si>
  <si>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</si>
  <si>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</si>
  <si>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</si>
  <si>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</si>
  <si>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</si>
  <si>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</si>
  <si>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</si>
  <si>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</si>
  <si>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</si>
  <si>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</si>
  <si>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</si>
  <si>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</si>
  <si>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</si>
  <si>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</si>
  <si>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</si>
  <si>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</si>
  <si>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</si>
  <si>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</si>
  <si>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</si>
  <si>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</si>
  <si>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</si>
  <si>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</si>
  <si>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</si>
  <si>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</si>
  <si>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</si>
  <si>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</si>
  <si>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</si>
  <si>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</si>
  <si>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</si>
  <si>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</si>
  <si>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</si>
  <si>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</si>
  <si>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</si>
  <si>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</si>
  <si>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</si>
  <si>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</si>
  <si>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</si>
  <si>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</si>
  <si>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</si>
  <si>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</si>
  <si>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</si>
  <si>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</si>
  <si>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</si>
  <si>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</si>
  <si>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</si>
  <si>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</si>
  <si>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</si>
  <si>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</si>
  <si>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</si>
  <si>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</si>
  <si>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</si>
  <si>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</si>
  <si>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</si>
  <si>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</si>
  <si>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</si>
  <si>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</si>
  <si>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</si>
  <si>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</si>
  <si>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</si>
  <si>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</si>
  <si>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</si>
  <si>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</si>
  <si>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</si>
  <si>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</si>
  <si>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</si>
  <si>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</si>
  <si>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</si>
  <si>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</si>
  <si>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</si>
  <si>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</si>
  <si>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</si>
  <si>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</si>
  <si>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</si>
  <si>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</si>
  <si>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</si>
  <si>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</si>
  <si>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</si>
  <si>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</si>
  <si>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</si>
  <si>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</si>
  <si>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</si>
  <si>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</si>
  <si>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</si>
  <si>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</si>
  <si>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</si>
  <si>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</si>
  <si>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</si>
  <si>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</si>
  <si>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</si>
  <si>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</si>
  <si>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</si>
  <si>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</si>
  <si>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</si>
  <si>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</si>
  <si>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</si>
  <si>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</si>
  <si>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</si>
  <si>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</si>
  <si>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</si>
  <si>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</si>
  <si>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</si>
  <si>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</si>
  <si>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</si>
  <si>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</si>
  <si>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</si>
  <si>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</si>
  <si>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</si>
  <si>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</si>
  <si>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</si>
  <si>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</si>
  <si>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</si>
  <si>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</si>
  <si>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</si>
  <si>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</si>
  <si>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</si>
  <si>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</si>
  <si>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</si>
  <si>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</si>
  <si>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</si>
  <si>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</si>
  <si>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</si>
  <si>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</si>
  <si>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</si>
  <si>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</si>
  <si>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</si>
  <si>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</si>
  <si>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</si>
  <si>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</si>
  <si>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</si>
  <si>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</si>
  <si>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</si>
  <si>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</si>
  <si>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</si>
  <si>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</si>
  <si>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</si>
  <si>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</si>
  <si>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</si>
  <si>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</si>
  <si>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</si>
  <si>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</si>
  <si>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</si>
  <si>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</si>
  <si>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</si>
  <si>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</si>
  <si>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</si>
  <si>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</si>
  <si>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</si>
  <si>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</si>
  <si>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</si>
  <si>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</si>
  <si>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</si>
  <si>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</si>
  <si>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</si>
  <si>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</si>
  <si>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</si>
  <si>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</si>
  <si>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</si>
  <si>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</si>
  <si>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</si>
  <si>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</si>
  <si>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</si>
  <si>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</si>
  <si>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</si>
  <si>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</si>
  <si>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</si>
  <si>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</si>
  <si>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</si>
  <si>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</si>
  <si>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</si>
  <si>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</si>
  <si>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</si>
  <si>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</si>
  <si>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</si>
  <si>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</si>
  <si>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</si>
  <si>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</si>
  <si>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</si>
  <si>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</si>
  <si>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</si>
  <si>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</si>
  <si>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</si>
  <si>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</si>
  <si>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</si>
  <si>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</si>
  <si>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</si>
  <si>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</si>
  <si>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</si>
  <si>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</si>
  <si>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</si>
  <si>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</si>
  <si>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</si>
  <si>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</si>
  <si>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</si>
  <si>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</si>
  <si>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</si>
  <si>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</si>
  <si>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</si>
  <si>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</si>
  <si>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</si>
  <si>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</si>
  <si>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</si>
  <si>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</si>
  <si>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</si>
  <si>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</si>
  <si>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</si>
  <si>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</si>
  <si>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</si>
  <si>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</si>
  <si>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</si>
  <si>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</si>
  <si>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</si>
  <si>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</si>
  <si>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</si>
  <si>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</si>
  <si>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</si>
  <si>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</si>
  <si>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</si>
  <si>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</si>
  <si>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</si>
  <si>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</si>
  <si>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</si>
  <si>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</si>
  <si>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</si>
  <si>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</si>
  <si>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</si>
  <si>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</si>
  <si>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</si>
  <si>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</si>
  <si>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</si>
  <si>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</si>
  <si>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</si>
  <si>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</si>
  <si>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</si>
  <si>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</si>
  <si>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</si>
  <si>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</si>
  <si>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</si>
  <si>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</si>
  <si>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</si>
  <si>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</si>
  <si>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</si>
  <si>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</si>
  <si>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</si>
  <si>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</si>
  <si>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</si>
  <si>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</si>
  <si>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</si>
  <si>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</si>
  <si>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</si>
  <si>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</si>
  <si>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</si>
  <si>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</si>
  <si>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</si>
  <si>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</si>
  <si>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</si>
  <si>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</si>
  <si>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</si>
  <si>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</si>
  <si>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</si>
  <si>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</si>
  <si>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</si>
  <si>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</si>
  <si>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</si>
  <si>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</si>
  <si>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</si>
  <si>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</si>
  <si>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</si>
  <si>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</si>
  <si>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</si>
  <si>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</si>
  <si>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</si>
  <si>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</si>
  <si>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</si>
  <si>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</si>
  <si>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</si>
  <si>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</si>
  <si>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</si>
  <si>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</si>
  <si>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</si>
  <si>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</si>
  <si>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</si>
  <si>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</si>
  <si>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</si>
  <si>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</si>
  <si>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</si>
  <si>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</si>
  <si>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</si>
  <si>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</si>
  <si>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</si>
  <si>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</si>
  <si>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</si>
  <si>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</si>
  <si>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</si>
  <si>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</si>
  <si>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</si>
  <si>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</si>
  <si>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</si>
  <si>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</si>
  <si>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</si>
  <si>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</si>
  <si>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</si>
  <si>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</si>
  <si>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</si>
  <si>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</si>
  <si>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</si>
  <si>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</si>
  <si>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</si>
  <si>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</si>
  <si>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</si>
  <si>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</si>
  <si>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</si>
  <si>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</si>
  <si>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</si>
  <si>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</si>
  <si>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</si>
  <si>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</si>
  <si>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</si>
  <si>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</si>
  <si>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</si>
  <si>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</si>
  <si>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</si>
  <si>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</si>
  <si>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</si>
  <si>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</si>
  <si>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</si>
  <si>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</si>
  <si>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</si>
  <si>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</si>
  <si>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</si>
  <si>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</si>
  <si>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</si>
  <si>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</si>
  <si>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</si>
  <si>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</si>
  <si>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</si>
  <si>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</si>
  <si>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</si>
  <si>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</si>
  <si>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</si>
  <si>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</si>
  <si>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</si>
  <si>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</si>
  <si>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</si>
  <si>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</si>
  <si>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</si>
  <si>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</si>
  <si>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</si>
  <si>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</si>
  <si>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</si>
  <si>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</si>
  <si>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</si>
  <si>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</si>
  <si>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</si>
  <si>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</si>
  <si>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</si>
  <si>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</si>
  <si>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</si>
  <si>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</si>
  <si>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</si>
  <si>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</si>
  <si>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</si>
  <si>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</si>
  <si>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</si>
  <si>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</si>
  <si>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</si>
  <si>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</si>
  <si>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</si>
  <si>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</si>
  <si>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</si>
  <si>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</si>
  <si>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</si>
  <si>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</si>
  <si>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</si>
  <si>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</si>
  <si>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</si>
  <si>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</si>
  <si>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</si>
  <si>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</si>
  <si>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</si>
  <si>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</si>
  <si>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</si>
  <si>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</si>
  <si>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</si>
  <si>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</si>
  <si>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</si>
  <si>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</si>
  <si>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</si>
  <si>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</si>
  <si>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</si>
  <si>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</si>
  <si>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</si>
  <si>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</si>
  <si>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</si>
  <si>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</si>
  <si>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</si>
  <si>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</si>
  <si>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</si>
  <si>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</si>
  <si>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</si>
  <si>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</si>
  <si>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</si>
  <si>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</si>
  <si>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</si>
  <si>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</si>
  <si>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</si>
  <si>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</si>
  <si>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</si>
  <si>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</si>
  <si>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</si>
  <si>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</si>
  <si>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</si>
  <si>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</si>
  <si>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</si>
  <si>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</si>
  <si>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</si>
  <si>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</si>
  <si>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</si>
  <si>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</si>
  <si>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</si>
  <si>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</si>
  <si>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</si>
  <si>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</si>
  <si>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</si>
  <si>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</si>
  <si>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</si>
  <si>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</si>
  <si>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</si>
  <si>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</si>
  <si>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</si>
  <si>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</si>
  <si>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</si>
  <si>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</si>
  <si>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</si>
  <si>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</si>
  <si>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</si>
  <si>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</si>
  <si>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</si>
  <si>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</si>
  <si>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</si>
  <si>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</si>
  <si>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</si>
  <si>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</si>
  <si>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</si>
  <si>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</si>
  <si>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</si>
  <si>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</si>
  <si>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</si>
  <si>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</si>
  <si>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</si>
  <si>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</si>
  <si>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</si>
  <si>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</si>
  <si>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</si>
  <si>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</si>
  <si>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</si>
  <si>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</si>
  <si>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</si>
  <si>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</si>
  <si>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</si>
  <si>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</si>
  <si>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</si>
  <si>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</si>
  <si>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</si>
  <si>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</si>
  <si>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</si>
  <si>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</si>
  <si>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</si>
  <si>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</si>
  <si>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</si>
  <si>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</si>
  <si>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</si>
  <si>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</si>
  <si>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</si>
  <si>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</si>
  <si>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</si>
  <si>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</si>
  <si>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</si>
  <si>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</si>
  <si>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</si>
  <si>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</si>
  <si>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</si>
  <si>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</si>
  <si>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</si>
  <si>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</si>
  <si>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</si>
  <si>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</si>
  <si>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</si>
  <si>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</si>
  <si>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</si>
  <si>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</si>
  <si>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</si>
  <si>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</si>
  <si>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</si>
  <si>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</si>
  <si>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</si>
  <si>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</si>
  <si>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</si>
  <si>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</si>
  <si>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</si>
  <si>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</si>
  <si>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</si>
  <si>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</si>
  <si>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</si>
  <si>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</si>
  <si>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</si>
  <si>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</si>
  <si>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</si>
  <si>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</si>
  <si>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</si>
  <si>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</si>
  <si>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</si>
  <si>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</si>
  <si>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</si>
  <si>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</si>
  <si>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</si>
  <si>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</si>
  <si>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</si>
  <si>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</si>
  <si>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</si>
  <si>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</si>
  <si>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</si>
  <si>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</si>
  <si>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</si>
  <si>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</si>
  <si>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</si>
  <si>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</si>
  <si>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</si>
  <si>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</si>
  <si>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</si>
  <si>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</si>
  <si>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</si>
  <si>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</si>
  <si>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</si>
  <si>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</si>
  <si>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</si>
  <si>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</si>
  <si>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</si>
  <si>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</si>
  <si>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</si>
  <si>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</si>
  <si>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</si>
  <si>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</si>
  <si>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</si>
  <si>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</si>
  <si>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</si>
  <si>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</si>
  <si>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</si>
  <si>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</si>
  <si>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</si>
  <si>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</si>
  <si>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</si>
  <si>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</si>
  <si>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</si>
  <si>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</si>
  <si>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</si>
  <si>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</si>
  <si>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</si>
  <si>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</si>
  <si>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</si>
  <si>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</si>
  <si>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</si>
  <si>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</si>
  <si>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</si>
  <si>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</si>
  <si>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</si>
  <si>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</si>
  <si>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</si>
  <si>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</si>
  <si>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</si>
  <si>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</si>
  <si>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</si>
  <si>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</si>
  <si>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</si>
  <si>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</si>
  <si>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</si>
  <si>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</si>
  <si>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</si>
  <si>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</si>
  <si>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</si>
  <si>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</si>
  <si>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</si>
  <si>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</si>
  <si>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</si>
  <si>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</si>
  <si>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</si>
  <si>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</si>
  <si>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</si>
  <si>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</si>
  <si>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</si>
  <si>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</si>
  <si>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</si>
  <si>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</si>
  <si>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</si>
  <si>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</si>
  <si>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</si>
  <si>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</si>
  <si>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</si>
  <si>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</si>
  <si>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</si>
  <si>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</si>
  <si>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</si>
  <si>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</si>
  <si>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</si>
  <si>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</si>
  <si>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</si>
  <si>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</si>
  <si>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</si>
  <si>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</si>
  <si>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</si>
  <si>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</si>
  <si>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</si>
  <si>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</si>
  <si>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</si>
  <si>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</si>
  <si>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</si>
  <si>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</si>
  <si>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</si>
  <si>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</si>
  <si>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</si>
  <si>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</si>
  <si>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</si>
  <si>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</si>
  <si>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</si>
  <si>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</si>
  <si>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</si>
  <si>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</si>
  <si>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</si>
  <si>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</si>
  <si>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</si>
  <si>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</si>
  <si>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</si>
  <si>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</si>
  <si>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</si>
  <si>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</si>
  <si>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</si>
  <si>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</si>
  <si>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</si>
  <si>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</si>
  <si>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</si>
  <si>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</si>
  <si>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</si>
  <si>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</si>
  <si>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</si>
  <si>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</si>
  <si>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</si>
  <si>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</si>
  <si>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</si>
  <si>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</si>
  <si>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</si>
  <si>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</si>
  <si>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</si>
  <si>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</si>
  <si>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</si>
  <si>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</si>
  <si>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</si>
  <si>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</si>
  <si>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</si>
  <si>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</si>
  <si>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</si>
  <si>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</si>
  <si>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</si>
  <si>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</si>
  <si>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</si>
  <si>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</si>
  <si>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</si>
  <si>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</si>
  <si>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</si>
  <si>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</si>
  <si>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</si>
  <si>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</si>
  <si>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</si>
  <si>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</si>
  <si>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</si>
  <si>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</si>
  <si>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</si>
  <si>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</si>
  <si>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</si>
  <si>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</si>
  <si>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</si>
  <si>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</si>
  <si>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</si>
  <si>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</si>
  <si>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</si>
  <si>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</si>
  <si>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</si>
  <si>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</si>
  <si>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</si>
  <si>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</si>
  <si>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</si>
  <si>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</si>
  <si>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</si>
  <si>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</si>
  <si>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</si>
  <si>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</si>
  <si>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</si>
  <si>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</si>
  <si>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</si>
  <si>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</si>
  <si>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</si>
  <si>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</si>
  <si>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</si>
  <si>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</si>
  <si>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</si>
  <si>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</si>
  <si>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</si>
  <si>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</si>
  <si>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</si>
  <si>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</si>
  <si>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</si>
  <si>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</si>
  <si>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</si>
  <si>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</si>
  <si>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</si>
  <si>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</si>
  <si>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</si>
  <si>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</si>
  <si>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</si>
  <si>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</si>
  <si>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</si>
  <si>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</si>
  <si>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</si>
  <si>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</si>
  <si>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</si>
  <si>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</si>
  <si>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</si>
  <si>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</si>
  <si>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</si>
  <si>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</si>
  <si>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</si>
  <si>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</si>
  <si>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</si>
  <si>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</si>
  <si>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</si>
  <si>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</si>
  <si>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</si>
  <si>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</si>
  <si>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</si>
  <si>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</si>
  <si>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</si>
  <si>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</si>
  <si>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</si>
  <si>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</si>
  <si>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</si>
  <si>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</si>
  <si>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</si>
  <si>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</si>
  <si>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</si>
  <si>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</si>
  <si>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</si>
  <si>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</si>
  <si>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</si>
  <si>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</si>
  <si>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</si>
  <si>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</si>
  <si>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</si>
  <si>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</si>
  <si>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</si>
  <si>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</si>
  <si>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</si>
  <si>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</si>
  <si>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</si>
  <si>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</si>
  <si>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</si>
  <si>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</si>
  <si>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</si>
  <si>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</si>
  <si>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</si>
  <si>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</si>
  <si>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</si>
  <si>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</si>
  <si>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</si>
  <si>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</si>
  <si>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</si>
  <si>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</si>
  <si>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</si>
  <si>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</si>
  <si>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</si>
  <si>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</si>
  <si>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</si>
  <si>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</si>
  <si>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</si>
  <si>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</si>
  <si>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</si>
  <si>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</si>
  <si>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</si>
  <si>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</si>
  <si>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</si>
  <si>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</si>
  <si>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</si>
  <si>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</si>
  <si>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</si>
  <si>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</si>
  <si>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</si>
  <si>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</si>
  <si>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</si>
  <si>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</si>
  <si>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</si>
  <si>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</si>
  <si>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</si>
  <si>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</si>
  <si>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</si>
  <si>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</si>
  <si>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</si>
  <si>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</si>
  <si>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</si>
  <si>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</si>
  <si>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</si>
  <si>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</si>
  <si>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</si>
  <si>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</si>
  <si>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</si>
  <si>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</si>
  <si>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</si>
  <si>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</si>
  <si>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</si>
  <si>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</si>
  <si>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</si>
  <si>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</si>
  <si>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</si>
  <si>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</si>
  <si>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</si>
  <si>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</si>
  <si>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</si>
  <si>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</si>
  <si>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</si>
  <si>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</si>
  <si>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</si>
  <si>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</si>
  <si>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</si>
  <si>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</si>
  <si>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</si>
  <si>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</si>
  <si>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</si>
  <si>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</si>
  <si>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</si>
  <si>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</si>
  <si>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</si>
  <si>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</si>
  <si>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</si>
  <si>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</si>
  <si>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</si>
  <si>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</si>
  <si>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</si>
  <si>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</si>
  <si>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</si>
  <si>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</si>
  <si>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</si>
  <si>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</si>
  <si>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</si>
  <si>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</si>
  <si>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</si>
  <si>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</si>
  <si>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</si>
  <si>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</si>
  <si>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</si>
  <si>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</si>
  <si>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</si>
  <si>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</si>
  <si>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</si>
  <si>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</si>
  <si>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</si>
  <si>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</si>
  <si>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</si>
  <si>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</si>
  <si>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</si>
  <si>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</si>
  <si>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</si>
  <si>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</si>
  <si>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</si>
  <si>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</si>
  <si>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</si>
  <si>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</si>
  <si>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</si>
  <si>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</si>
  <si>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</si>
  <si>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</si>
  <si>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</si>
  <si>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</si>
  <si>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</si>
  <si>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</si>
  <si>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</si>
  <si>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</si>
  <si>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</si>
  <si>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</si>
  <si>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</si>
  <si>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</si>
  <si>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</si>
  <si>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</si>
  <si>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</si>
  <si>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</si>
  <si>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</si>
  <si>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</si>
  <si>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</si>
  <si>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</si>
  <si>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</si>
  <si>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</si>
  <si>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</si>
  <si>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</si>
  <si>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</si>
  <si>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</si>
  <si>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</si>
  <si>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</si>
  <si>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</si>
  <si>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</si>
  <si>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</si>
  <si>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</si>
  <si>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</si>
  <si>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</si>
  <si>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</si>
  <si>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</si>
  <si>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</si>
  <si>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</si>
  <si>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</si>
  <si>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</si>
  <si>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</si>
  <si>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</si>
  <si>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</si>
  <si>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</si>
  <si>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</si>
  <si>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</si>
  <si>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</si>
  <si>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</si>
  <si>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</si>
  <si>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</si>
  <si>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</si>
  <si>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</si>
  <si>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</si>
  <si>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</si>
  <si>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</si>
  <si>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</si>
  <si>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</si>
  <si>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</si>
  <si>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</si>
  <si>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</si>
  <si>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</si>
  <si>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</si>
  <si>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</si>
  <si>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</si>
  <si>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</si>
  <si>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</si>
  <si>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</si>
  <si>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</si>
  <si>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</si>
  <si>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</si>
  <si>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</si>
  <si>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</si>
  <si>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</si>
  <si>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</si>
  <si>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</si>
  <si>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</si>
  <si>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</si>
  <si>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</si>
  <si>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</si>
  <si>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</si>
  <si>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</si>
  <si>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</si>
  <si>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</si>
  <si>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</si>
  <si>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</si>
  <si>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</si>
  <si>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</si>
  <si>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</si>
  <si>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</si>
  <si>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</si>
  <si>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</si>
  <si>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</si>
  <si>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</si>
  <si>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</si>
  <si>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</si>
  <si>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</si>
  <si>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</si>
  <si>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</si>
  <si>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</si>
  <si>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</si>
  <si>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</si>
  <si>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</si>
  <si>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</si>
  <si>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</si>
  <si>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</si>
  <si>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</si>
  <si>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</si>
  <si>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</si>
  <si>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</si>
  <si>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</si>
  <si>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</si>
  <si>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</si>
  <si>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</si>
  <si>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</si>
  <si>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</si>
  <si>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</si>
  <si>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</si>
  <si>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</si>
  <si>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</si>
  <si>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</si>
  <si>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</si>
  <si>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</si>
  <si>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</si>
  <si>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</si>
  <si>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</si>
  <si>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</si>
  <si>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</si>
  <si>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</si>
  <si>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</si>
  <si>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</si>
  <si>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</si>
  <si>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</si>
  <si>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</si>
  <si>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</si>
  <si>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</si>
  <si>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</si>
  <si>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</si>
  <si>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</si>
  <si>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</si>
  <si>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</si>
  <si>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</si>
  <si>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</si>
  <si>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</si>
  <si>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</si>
  <si>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</si>
  <si>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</si>
  <si>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</si>
  <si>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</si>
  <si>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</si>
  <si>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</si>
  <si>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</si>
  <si>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</si>
  <si>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</si>
  <si>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</si>
  <si>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</si>
  <si>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</si>
  <si>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</si>
  <si>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</si>
  <si>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</si>
  <si>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</si>
  <si>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</si>
  <si>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</si>
  <si>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</si>
  <si>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</si>
  <si>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</si>
  <si>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</si>
  <si>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</si>
  <si>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</si>
  <si>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</si>
  <si>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</si>
  <si>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</si>
  <si>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</si>
  <si>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</si>
  <si>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</si>
  <si>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</si>
  <si>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</si>
  <si>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</si>
  <si>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</si>
  <si>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</si>
  <si>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</si>
  <si>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</si>
  <si>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</si>
  <si>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</si>
  <si>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</si>
  <si>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</si>
  <si>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</si>
  <si>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</si>
  <si>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</si>
  <si>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</si>
  <si>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</si>
  <si>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</si>
  <si>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</si>
  <si>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</si>
  <si>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</si>
  <si>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</si>
  <si>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</si>
  <si>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</si>
  <si>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</si>
  <si>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</si>
  <si>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</si>
  <si>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</si>
  <si>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</si>
  <si>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</si>
  <si>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</si>
  <si>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</si>
  <si>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</si>
  <si>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</si>
  <si>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</si>
  <si>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</si>
  <si>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</si>
  <si>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</si>
  <si>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</si>
  <si>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</si>
  <si>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</si>
  <si>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</si>
  <si>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</si>
  <si>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</si>
  <si>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</si>
  <si>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</si>
  <si>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</si>
  <si>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</si>
  <si>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</si>
  <si>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</si>
  <si>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</si>
  <si>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</si>
  <si>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</si>
  <si>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</si>
  <si>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</si>
  <si>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</si>
  <si>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</si>
  <si>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</si>
  <si>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</si>
  <si>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</si>
  <si>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</si>
  <si>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</si>
  <si>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</si>
  <si>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</si>
  <si>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</si>
  <si>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</si>
  <si>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</si>
  <si>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</si>
  <si>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</si>
  <si>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</si>
  <si>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</si>
  <si>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</si>
  <si>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</si>
  <si>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</si>
  <si>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</si>
  <si>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</si>
  <si>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</si>
  <si>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</si>
  <si>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</si>
  <si>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</si>
  <si>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</si>
  <si>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</si>
  <si>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</si>
  <si>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</si>
  <si>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</si>
  <si>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</si>
  <si>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</si>
  <si>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</si>
  <si>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</si>
  <si>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</si>
  <si>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</si>
  <si>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</si>
  <si>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</si>
  <si>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</si>
  <si>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</si>
  <si>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</si>
  <si>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</si>
  <si>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</si>
  <si>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</si>
  <si>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</si>
  <si>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</si>
  <si>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</si>
  <si>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</si>
  <si>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</si>
  <si>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</si>
  <si>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</si>
  <si>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</si>
  <si>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</si>
  <si>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</si>
  <si>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</si>
  <si>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</si>
  <si>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</si>
  <si>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</si>
  <si>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</si>
  <si>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</si>
  <si>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</si>
  <si>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</si>
  <si>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</si>
  <si>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</si>
  <si>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</si>
  <si>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</si>
  <si>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</si>
  <si>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</si>
  <si>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</si>
  <si>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</si>
  <si>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</si>
  <si>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</si>
  <si>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</si>
  <si>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</si>
  <si>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</si>
  <si>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</si>
  <si>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</si>
  <si>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</si>
  <si>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</si>
  <si>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</si>
  <si>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</si>
  <si>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</si>
  <si>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</si>
  <si>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</si>
  <si>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</si>
  <si>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</si>
  <si>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</si>
  <si>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</si>
  <si>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</si>
  <si>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</si>
  <si>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</si>
  <si>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</si>
  <si>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</si>
  <si>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</si>
  <si>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</si>
  <si>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</si>
  <si>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</si>
  <si>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</si>
  <si>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</si>
  <si>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</si>
  <si>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</si>
  <si>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</si>
  <si>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</si>
  <si>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</si>
  <si>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</si>
  <si>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</si>
  <si>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</si>
  <si>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</si>
  <si>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</si>
  <si>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</si>
  <si>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</si>
  <si>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</si>
  <si>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</si>
  <si>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</si>
  <si>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</si>
  <si>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</si>
  <si>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</si>
  <si>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</si>
  <si>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</si>
  <si>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</si>
  <si>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</si>
  <si>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</si>
  <si>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</si>
  <si>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</si>
  <si>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</si>
  <si>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</si>
  <si>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</si>
  <si>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</si>
  <si>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</si>
  <si>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</si>
  <si>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</si>
  <si>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</si>
  <si>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</si>
  <si>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</si>
  <si>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</si>
  <si>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</si>
  <si>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</si>
  <si>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</si>
  <si>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</si>
  <si>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</si>
  <si>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</si>
  <si>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</si>
  <si>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</si>
  <si>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</si>
  <si>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</si>
  <si>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</si>
  <si>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</si>
  <si>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</si>
  <si>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</si>
  <si>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</si>
  <si>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</si>
  <si>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</si>
  <si>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</si>
  <si>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</si>
  <si>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</si>
  <si>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</si>
  <si>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</si>
  <si>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</si>
  <si>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</si>
  <si>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</si>
  <si>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</si>
  <si>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</si>
  <si>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</si>
  <si>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</si>
  <si>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</si>
  <si>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</si>
  <si>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</si>
  <si>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</si>
  <si>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</si>
  <si>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</si>
  <si>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</si>
  <si>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</si>
  <si>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</si>
  <si>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</si>
  <si>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</si>
  <si>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</si>
  <si>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</si>
  <si>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</si>
  <si>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</si>
  <si>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</si>
  <si>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</si>
  <si>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</si>
  <si>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</si>
  <si>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</si>
  <si>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</si>
  <si>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</si>
  <si>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</si>
  <si>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</si>
  <si>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</si>
  <si>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</si>
  <si>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</si>
  <si>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</si>
  <si>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</si>
  <si>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</si>
  <si>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</si>
  <si>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</si>
  <si>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</si>
  <si>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</si>
  <si>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</si>
  <si>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</si>
  <si>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</si>
  <si>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</si>
  <si>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</si>
  <si>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</si>
  <si>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</si>
  <si>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</si>
  <si>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</si>
  <si>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</si>
  <si>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</si>
  <si>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</si>
  <si>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</si>
  <si>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</si>
  <si>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</si>
  <si>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</si>
  <si>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</si>
  <si>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</si>
  <si>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</si>
  <si>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</si>
  <si>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</si>
  <si>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</si>
  <si>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</si>
  <si>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</si>
  <si>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</si>
  <si>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</si>
  <si>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</si>
  <si>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</si>
  <si>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</si>
  <si>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</si>
  <si>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</si>
  <si>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</si>
  <si>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</si>
  <si>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</si>
  <si>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</si>
  <si>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</si>
  <si>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</si>
  <si>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</si>
  <si>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</si>
  <si>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</si>
  <si>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</si>
  <si>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</si>
  <si>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</si>
  <si>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</si>
  <si>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</si>
  <si>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</si>
  <si>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</si>
  <si>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</si>
  <si>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</si>
  <si>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</si>
  <si>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</si>
  <si>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</si>
  <si>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</si>
  <si>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</si>
  <si>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</si>
  <si>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</si>
  <si>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</si>
  <si>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</si>
  <si>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</si>
  <si>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</si>
  <si>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</si>
  <si>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</si>
  <si>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</si>
  <si>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</si>
  <si>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</si>
  <si>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</si>
  <si>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</si>
  <si>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</si>
  <si>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</si>
  <si>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</si>
  <si>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</si>
  <si>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</si>
  <si>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</si>
  <si>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</si>
  <si>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</si>
  <si>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</si>
  <si>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</si>
  <si>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</si>
  <si>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</si>
  <si>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</si>
  <si>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</si>
  <si>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</si>
  <si>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</si>
  <si>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</si>
  <si>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</si>
  <si>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</si>
  <si>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</si>
  <si>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</si>
  <si>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</si>
  <si>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</si>
  <si>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</si>
  <si>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</si>
  <si>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</si>
  <si>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</si>
  <si>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</si>
  <si>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</si>
  <si>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</si>
  <si>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</si>
  <si>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</si>
  <si>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</si>
  <si>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</si>
  <si>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</si>
  <si>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</si>
  <si>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</si>
  <si>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</si>
  <si>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</si>
  <si>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</si>
  <si>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</si>
  <si>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</si>
  <si>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</si>
  <si>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</si>
  <si>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</si>
  <si>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</si>
  <si>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</si>
  <si>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</si>
  <si>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</si>
  <si>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</si>
  <si>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</si>
  <si>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</si>
  <si>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</si>
  <si>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</si>
  <si>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</si>
  <si>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</si>
  <si>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</si>
  <si>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</si>
  <si>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</si>
  <si>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</si>
  <si>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</si>
  <si>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</si>
  <si>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</si>
  <si>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</si>
  <si>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</si>
  <si>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</si>
  <si>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</si>
  <si>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</si>
  <si>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</si>
  <si>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</si>
  <si>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</si>
  <si>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</si>
  <si>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</si>
  <si>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</si>
  <si>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</si>
  <si>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</si>
  <si>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</si>
  <si>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</si>
  <si>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</si>
  <si>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</si>
  <si>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</si>
  <si>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</si>
  <si>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</si>
  <si>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</si>
  <si>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</si>
  <si>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</si>
  <si>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</si>
  <si>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</si>
  <si>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</si>
  <si>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</si>
  <si>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</si>
  <si>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</si>
  <si>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</si>
  <si>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</si>
  <si>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</si>
  <si>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</si>
  <si>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</si>
  <si>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</si>
  <si>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</si>
  <si>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</si>
  <si>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</si>
  <si>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</si>
  <si>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</si>
  <si>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</si>
  <si>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</si>
  <si>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</si>
  <si>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</si>
  <si>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</si>
  <si>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</si>
  <si>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</si>
  <si>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</si>
  <si>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</si>
  <si>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</si>
  <si>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</si>
  <si>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</si>
  <si>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</si>
  <si>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</si>
  <si>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</si>
  <si>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</si>
  <si>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</si>
  <si>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</si>
  <si>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</si>
  <si>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</si>
  <si>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</si>
  <si>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</si>
  <si>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</si>
  <si>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</si>
  <si>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</si>
  <si>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</si>
  <si>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</si>
  <si>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</si>
  <si>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</si>
  <si>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</si>
  <si>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</si>
  <si>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</si>
  <si>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</si>
  <si>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</si>
  <si>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</si>
  <si>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</si>
  <si>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</si>
  <si>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</si>
  <si>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</si>
  <si>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</si>
  <si>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</si>
  <si>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</si>
  <si>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</si>
  <si>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</si>
  <si>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</si>
  <si>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</si>
  <si>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</si>
  <si>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</si>
  <si>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</si>
  <si>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</si>
  <si>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</si>
  <si>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</si>
  <si>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</si>
  <si>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</si>
  <si>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</si>
  <si>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</si>
  <si>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</si>
  <si>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</si>
  <si>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</si>
  <si>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</si>
  <si>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</si>
  <si>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</si>
  <si>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</si>
  <si>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</si>
  <si>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</si>
  <si>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</si>
  <si>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</si>
  <si>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</si>
  <si>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</si>
  <si>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</si>
  <si>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</si>
  <si>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</si>
  <si>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</si>
  <si>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</si>
  <si>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</si>
  <si>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</si>
  <si>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</si>
  <si>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</si>
  <si>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</si>
  <si>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</si>
  <si>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</si>
  <si>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</si>
  <si>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</si>
  <si>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</si>
  <si>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</si>
  <si>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</si>
  <si>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</si>
  <si>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</si>
  <si>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</si>
  <si>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</si>
  <si>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</si>
  <si>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</si>
  <si>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</si>
  <si>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</si>
  <si>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</si>
  <si>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</si>
  <si>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</si>
  <si>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</si>
  <si>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</si>
  <si>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</si>
  <si>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</si>
  <si>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</si>
  <si>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</si>
  <si>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</si>
  <si>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</si>
  <si>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</si>
  <si>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</si>
  <si>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</si>
  <si>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</si>
  <si>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</si>
  <si>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</si>
  <si>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</si>
  <si>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</si>
  <si>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</si>
  <si>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</si>
  <si>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</si>
  <si>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</si>
  <si>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</si>
  <si>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</si>
  <si>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</si>
  <si>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</si>
  <si>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</si>
  <si>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</si>
  <si>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</si>
  <si>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</si>
  <si>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</si>
  <si>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</si>
  <si>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</si>
  <si>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</si>
  <si>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</si>
  <si>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</si>
  <si>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</si>
  <si>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</si>
  <si>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</si>
  <si>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</si>
  <si>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</si>
  <si>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</si>
  <si>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</si>
  <si>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</si>
  <si>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</si>
  <si>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</si>
  <si>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</si>
  <si>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</si>
  <si>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</si>
  <si>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</si>
  <si>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</si>
  <si>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</si>
  <si>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</si>
  <si>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</si>
  <si>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</si>
  <si>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</si>
  <si>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</si>
  <si>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</si>
  <si>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</si>
  <si>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</si>
  <si>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</si>
  <si>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</si>
  <si>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</si>
  <si>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</si>
  <si>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</si>
  <si>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</si>
  <si>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</si>
  <si>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</si>
  <si>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</si>
  <si>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</si>
  <si>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</si>
  <si>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</si>
  <si>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</si>
  <si>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</si>
  <si>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</si>
  <si>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</si>
  <si>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</si>
  <si>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</si>
  <si>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</si>
  <si>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</si>
  <si>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</si>
  <si>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</si>
  <si>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</si>
  <si>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</si>
  <si>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</si>
  <si>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</si>
  <si>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</si>
  <si>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</si>
  <si>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</si>
  <si>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</si>
  <si>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</si>
  <si>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</si>
  <si>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</si>
  <si>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</si>
  <si>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</si>
  <si>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</si>
  <si>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</si>
  <si>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</si>
  <si>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</si>
  <si>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</si>
  <si>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</si>
  <si>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</si>
  <si>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</si>
  <si>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</si>
  <si>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</si>
  <si>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</si>
  <si>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</si>
  <si>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</si>
  <si>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</si>
  <si>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</si>
  <si>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</si>
  <si>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</si>
  <si>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</si>
  <si>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</si>
  <si>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</si>
  <si>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</si>
  <si>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</si>
  <si>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</si>
  <si>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</si>
  <si>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</si>
  <si>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</si>
  <si>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</si>
  <si>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</si>
  <si>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</si>
  <si>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</si>
  <si>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</si>
  <si>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</si>
  <si>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</si>
  <si>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</si>
  <si>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</si>
  <si>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</si>
  <si>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</si>
  <si>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</si>
  <si>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</si>
  <si>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</si>
  <si>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</si>
  <si>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</si>
  <si>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</si>
  <si>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</si>
  <si>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</si>
  <si>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</si>
  <si>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</si>
  <si>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</si>
  <si>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</si>
  <si>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</si>
  <si>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</si>
  <si>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</si>
  <si>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</si>
  <si>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</si>
  <si>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</si>
  <si>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</si>
  <si>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</si>
  <si>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</si>
  <si>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</si>
  <si>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</si>
  <si>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</si>
  <si>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</si>
  <si>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</si>
  <si>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</si>
  <si>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</si>
  <si>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</si>
  <si>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</si>
  <si>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</si>
  <si>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</si>
  <si>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</si>
  <si>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</si>
  <si>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</si>
  <si>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</si>
  <si>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</si>
  <si>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</si>
  <si>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</si>
  <si>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</si>
  <si>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</si>
  <si>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</si>
  <si>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</si>
  <si>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</si>
  <si>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</si>
  <si>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</si>
  <si>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</si>
  <si>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</si>
  <si>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</si>
  <si>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</si>
  <si>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</si>
  <si>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</si>
  <si>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</si>
  <si>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</si>
  <si>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</si>
  <si>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</si>
  <si>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</si>
  <si>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</si>
  <si>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</si>
  <si>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</si>
  <si>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</si>
  <si>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</si>
  <si>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</si>
  <si>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</si>
  <si>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</si>
  <si>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</si>
  <si>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</si>
  <si>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</si>
  <si>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</si>
  <si>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</si>
  <si>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</si>
  <si>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</si>
  <si>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</si>
  <si>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</si>
  <si>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</si>
  <si>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</si>
  <si>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</si>
  <si>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</si>
  <si>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</si>
  <si>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</si>
  <si>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</si>
  <si>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</si>
  <si>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</si>
  <si>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</si>
  <si>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</si>
  <si>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</si>
  <si>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</si>
  <si>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</si>
  <si>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</si>
  <si>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</si>
  <si>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</si>
  <si>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</si>
  <si>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</si>
  <si>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</si>
  <si>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</si>
  <si>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</si>
  <si>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</si>
  <si>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</si>
  <si>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</si>
  <si>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</si>
  <si>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</si>
  <si>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</si>
  <si>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</si>
  <si>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</si>
  <si>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</si>
  <si>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</si>
  <si>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</si>
  <si>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</si>
  <si>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</si>
  <si>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</si>
  <si>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</si>
  <si>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</si>
  <si>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</si>
  <si>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</si>
  <si>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</si>
  <si>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</si>
  <si>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</si>
  <si>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</si>
  <si>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</si>
  <si>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</si>
  <si>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</si>
  <si>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</si>
  <si>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</si>
  <si>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</si>
  <si>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</si>
  <si>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</si>
  <si>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</si>
  <si>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</si>
  <si>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</si>
  <si>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</si>
  <si>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</si>
  <si>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</si>
  <si>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</si>
  <si>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</si>
  <si>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</si>
  <si>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</si>
  <si>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</si>
  <si>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</si>
  <si>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</si>
  <si>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</si>
  <si>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</si>
  <si>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</si>
  <si>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</si>
  <si>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</si>
  <si>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</si>
  <si>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</si>
  <si>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</si>
  <si>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</si>
  <si>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</si>
  <si>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</si>
  <si>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</si>
  <si>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</si>
  <si>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</si>
  <si>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</si>
  <si>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</si>
  <si>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</si>
  <si>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</si>
  <si>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</si>
  <si>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</si>
  <si>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</si>
  <si>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</si>
  <si>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</si>
  <si>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</si>
  <si>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</si>
  <si>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</si>
  <si>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</si>
  <si>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</si>
  <si>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</si>
  <si>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</si>
  <si>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</si>
  <si>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</si>
  <si>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</si>
  <si>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</si>
  <si>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</si>
  <si>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</si>
  <si>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</si>
  <si>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</si>
  <si>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</si>
  <si>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</si>
  <si>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</si>
  <si>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</si>
  <si>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</si>
  <si>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</si>
  <si>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</si>
  <si>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</si>
  <si>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</si>
  <si>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</si>
  <si>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</si>
  <si>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</si>
  <si>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</si>
  <si>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</si>
  <si>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</si>
  <si>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</si>
  <si>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</si>
  <si>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</si>
  <si>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</si>
  <si>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</si>
  <si>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</si>
  <si>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</si>
  <si>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</si>
  <si>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</si>
  <si>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</si>
  <si>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</si>
  <si>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</si>
  <si>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</si>
  <si>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</si>
  <si>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</si>
  <si>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</si>
  <si>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</si>
  <si>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</si>
  <si>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</si>
  <si>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</si>
  <si>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</si>
  <si>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</si>
  <si>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</si>
  <si>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</si>
  <si>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</si>
  <si>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</si>
  <si>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</si>
  <si>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</si>
  <si>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</si>
  <si>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</si>
  <si>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</si>
  <si>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</si>
  <si>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</si>
  <si>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</si>
  <si>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</si>
  <si>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</si>
  <si>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</si>
  <si>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</si>
  <si>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</si>
  <si>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</si>
  <si>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</si>
  <si>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</si>
  <si>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</si>
  <si>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</si>
  <si>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</si>
  <si>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</si>
  <si>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</si>
  <si>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</si>
  <si>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</si>
  <si>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</si>
  <si>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</si>
  <si>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</si>
  <si>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</si>
  <si>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</si>
  <si>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</si>
  <si>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</si>
  <si>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</si>
  <si>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</si>
  <si>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</si>
  <si>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</si>
  <si>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</si>
  <si>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</si>
  <si>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</si>
  <si>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</si>
  <si>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</si>
  <si>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</si>
  <si>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</si>
  <si>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</si>
  <si>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</si>
  <si>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</si>
  <si>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</si>
  <si>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</si>
  <si>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</si>
  <si>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</si>
  <si>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</si>
  <si>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</si>
  <si>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</si>
  <si>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</si>
  <si>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</si>
  <si>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</si>
  <si>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</si>
  <si>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</si>
  <si>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</si>
  <si>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</si>
  <si>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</si>
  <si>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</si>
  <si>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</si>
  <si>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</si>
  <si>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</si>
  <si>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</si>
  <si>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</si>
  <si>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</si>
  <si>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</si>
  <si>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</si>
  <si>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</si>
  <si>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</si>
  <si>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</si>
  <si>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</si>
  <si>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</si>
  <si>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</si>
  <si>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</si>
  <si>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</si>
  <si>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</si>
  <si>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</si>
  <si>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</si>
  <si>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</si>
  <si>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</si>
  <si>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</si>
  <si>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</si>
  <si>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</si>
  <si>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</si>
  <si>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</si>
  <si>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</si>
  <si>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</si>
  <si>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</si>
  <si>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</si>
  <si>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</si>
  <si>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</si>
  <si>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</si>
  <si>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</si>
  <si>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</si>
  <si>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</si>
  <si>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</si>
  <si>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</si>
  <si>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</si>
  <si>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</si>
  <si>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</si>
  <si>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</si>
  <si>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</si>
  <si>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</si>
  <si>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</si>
  <si>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</si>
  <si>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</si>
  <si>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</si>
  <si>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</si>
  <si>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</si>
  <si>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</si>
  <si>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</si>
  <si>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</si>
  <si>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</si>
  <si>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</si>
  <si>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</si>
  <si>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</si>
  <si>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</si>
  <si>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</si>
  <si>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</si>
  <si>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</si>
  <si>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</si>
  <si>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</si>
  <si>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</si>
  <si>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</si>
  <si>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</si>
  <si>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</si>
  <si>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</si>
  <si>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</si>
  <si>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</si>
  <si>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</si>
  <si>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</si>
  <si>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</si>
  <si>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</si>
  <si>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</si>
  <si>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</si>
  <si>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</si>
  <si>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</si>
  <si>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</si>
  <si>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</si>
  <si>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</si>
  <si>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</si>
  <si>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</si>
  <si>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</si>
  <si>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</si>
  <si>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</si>
  <si>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</si>
  <si>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</si>
  <si>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</si>
  <si>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</si>
  <si>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</si>
  <si>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</si>
  <si>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</si>
  <si>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</si>
  <si>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</si>
  <si>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</si>
  <si>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</si>
  <si>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</si>
  <si>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</si>
  <si>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</si>
  <si>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</si>
  <si>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</si>
  <si>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</si>
  <si>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</si>
  <si>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</si>
  <si>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</si>
  <si>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</si>
  <si>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</si>
  <si>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</si>
  <si>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</si>
  <si>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</si>
  <si>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</si>
  <si>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</si>
  <si>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</si>
  <si>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</si>
  <si>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</si>
  <si>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</si>
  <si>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</si>
  <si>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</si>
  <si>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</si>
  <si>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</si>
  <si>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</si>
  <si>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</si>
  <si>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</si>
  <si>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</si>
  <si>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</si>
  <si>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</si>
  <si>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</si>
  <si>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</si>
  <si>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</si>
  <si>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</si>
  <si>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</si>
  <si>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</si>
  <si>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</si>
  <si>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</si>
  <si>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</si>
  <si>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</si>
  <si>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</si>
  <si>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</si>
  <si>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</si>
  <si>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</si>
  <si>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</si>
  <si>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</si>
  <si>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</si>
  <si>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</si>
  <si>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</si>
  <si>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</si>
  <si>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</si>
  <si>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</si>
  <si>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</si>
  <si>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</si>
  <si>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</si>
  <si>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</si>
  <si>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</si>
  <si>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</si>
  <si>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</si>
  <si>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</si>
  <si>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</si>
  <si>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</si>
  <si>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</si>
  <si>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</si>
  <si>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</si>
  <si>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</si>
  <si>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</si>
  <si>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</si>
  <si>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</si>
  <si>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</si>
  <si>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</si>
  <si>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</si>
  <si>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</si>
  <si>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</si>
  <si>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</si>
  <si>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</si>
  <si>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</si>
  <si>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</si>
  <si>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</si>
  <si>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</si>
  <si>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</si>
  <si>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</si>
  <si>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</si>
  <si>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</si>
  <si>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</si>
  <si>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</si>
  <si>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</si>
  <si>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</si>
  <si>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</si>
  <si>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</si>
  <si>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</si>
  <si>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</si>
  <si>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</si>
  <si>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</si>
  <si>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</si>
  <si>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</si>
  <si>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</si>
  <si>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</si>
  <si>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</si>
  <si>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</si>
  <si>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</si>
  <si>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</si>
  <si>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</si>
  <si>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</si>
  <si>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</si>
  <si>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</si>
  <si>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</si>
  <si>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</si>
  <si>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</si>
  <si>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</si>
  <si>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</si>
  <si>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</si>
  <si>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</si>
  <si>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</si>
  <si>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</si>
  <si>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</si>
  <si>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</si>
  <si>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</si>
  <si>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</si>
  <si>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</si>
  <si>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</si>
  <si>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</si>
  <si>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</si>
  <si>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</si>
  <si>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</si>
  <si>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</si>
  <si>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</si>
  <si>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</si>
  <si>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</si>
  <si>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</si>
  <si>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</si>
  <si>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</si>
  <si>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</si>
  <si>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</si>
  <si>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</si>
  <si>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</si>
  <si>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</si>
  <si>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</si>
  <si>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</si>
  <si>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</si>
  <si>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</si>
  <si>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</si>
  <si>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</si>
  <si>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</si>
  <si>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</si>
  <si>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</si>
  <si>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</si>
  <si>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</si>
  <si>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</si>
  <si>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</si>
  <si>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</si>
  <si>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</si>
  <si>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</si>
  <si>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</si>
  <si>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</si>
  <si>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</si>
  <si>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</si>
  <si>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</si>
  <si>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</si>
  <si>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</si>
  <si>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</si>
  <si>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</si>
  <si>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</si>
  <si>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</si>
  <si>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</si>
  <si>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</si>
  <si>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</si>
  <si>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</si>
  <si>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</si>
  <si>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</si>
  <si>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</si>
  <si>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</si>
  <si>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</si>
  <si>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</si>
  <si>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</si>
  <si>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</si>
  <si>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</si>
  <si>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</si>
  <si>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</si>
  <si>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</si>
  <si>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</si>
  <si>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</si>
  <si>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</si>
  <si>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</si>
  <si>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</si>
  <si>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</si>
  <si>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</si>
  <si>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</si>
  <si>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</si>
  <si>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</si>
  <si>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</si>
  <si>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</si>
  <si>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</si>
  <si>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</si>
  <si>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</si>
  <si>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</si>
  <si>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</si>
  <si>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</si>
  <si>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</si>
  <si>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</si>
  <si>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</si>
  <si>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</si>
  <si>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</si>
  <si>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</si>
  <si>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</si>
  <si>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</si>
  <si>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</si>
  <si>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</si>
  <si>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</si>
  <si>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</si>
  <si>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</si>
  <si>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</si>
  <si>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</si>
  <si>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</si>
  <si>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</si>
  <si>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</si>
  <si>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</si>
  <si>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</si>
  <si>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</si>
  <si>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</si>
  <si>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</si>
  <si>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</si>
  <si>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</si>
  <si>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</si>
  <si>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</si>
  <si>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</si>
  <si>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</si>
  <si>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</si>
  <si>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</si>
  <si>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</si>
  <si>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</si>
  <si>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</si>
  <si>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</si>
  <si>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</si>
  <si>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</si>
  <si>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</si>
  <si>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</si>
  <si>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</si>
  <si>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</si>
  <si>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</si>
  <si>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</si>
  <si>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</si>
  <si>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</si>
  <si>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</si>
  <si>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</si>
  <si>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</si>
  <si>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</si>
  <si>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</si>
  <si>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</si>
  <si>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</si>
  <si>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</si>
  <si>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</si>
  <si>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</si>
  <si>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</si>
  <si>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</si>
  <si>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</si>
  <si>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</si>
  <si>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</si>
  <si>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</si>
  <si>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</si>
  <si>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</si>
  <si>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</si>
  <si>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</si>
  <si>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</si>
  <si>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</si>
  <si>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</si>
  <si>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</si>
  <si>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</si>
  <si>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</si>
  <si>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</si>
  <si>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</si>
  <si>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</si>
  <si>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</si>
  <si>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</si>
  <si>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</si>
  <si>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</si>
  <si>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</si>
  <si>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</si>
  <si>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</si>
  <si>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</si>
  <si>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</si>
  <si>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</si>
  <si>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</si>
  <si>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</si>
  <si>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</si>
  <si>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</si>
  <si>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</si>
  <si>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</si>
  <si>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</si>
  <si>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</si>
  <si>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</si>
  <si>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</si>
  <si>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</si>
  <si>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</si>
  <si>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</si>
  <si>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</si>
  <si>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</si>
  <si>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</si>
  <si>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</si>
  <si>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</si>
  <si>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</si>
  <si>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</si>
  <si>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</si>
  <si>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</si>
  <si>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</si>
  <si>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</si>
  <si>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</si>
  <si>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</si>
  <si>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</si>
  <si>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</si>
  <si>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</si>
  <si>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</si>
  <si>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</si>
  <si>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</si>
  <si>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</si>
  <si>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</si>
  <si>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</si>
  <si>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</si>
  <si>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</si>
  <si>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</si>
  <si>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</si>
  <si>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</si>
  <si>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</si>
  <si>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</si>
  <si>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</si>
  <si>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</si>
  <si>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</si>
  <si>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</si>
  <si>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</si>
  <si>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</si>
  <si>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</si>
  <si>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</si>
  <si>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</si>
  <si>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</si>
  <si>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</si>
  <si>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</si>
  <si>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</si>
  <si>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</si>
  <si>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</si>
  <si>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</si>
  <si>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</si>
  <si>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</si>
  <si>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</si>
  <si>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</si>
  <si>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</si>
  <si>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</si>
  <si>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</si>
  <si>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</si>
  <si>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</si>
  <si>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</si>
  <si>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</si>
  <si>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</si>
  <si>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</si>
  <si>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</si>
  <si>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</si>
  <si>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</si>
  <si>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</si>
  <si>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</si>
  <si>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</si>
  <si>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</si>
  <si>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</si>
  <si>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</si>
  <si>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</si>
  <si>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</si>
  <si>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</si>
  <si>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</si>
  <si>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</si>
  <si>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</si>
  <si>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</si>
  <si>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</si>
  <si>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</si>
  <si>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</si>
  <si>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</si>
  <si>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</si>
  <si>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</si>
  <si>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</si>
  <si>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</si>
  <si>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</si>
  <si>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</si>
  <si>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</si>
  <si>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</si>
  <si>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</si>
  <si>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</si>
  <si>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</si>
  <si>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</si>
  <si>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</si>
  <si>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</si>
  <si>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</si>
  <si>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</si>
  <si>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</si>
  <si>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</si>
  <si>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</si>
  <si>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</si>
  <si>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</si>
  <si>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</si>
  <si>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</si>
  <si>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</si>
  <si>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</si>
  <si>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</si>
  <si>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</si>
  <si>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</si>
  <si>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</si>
  <si>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</si>
  <si>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</si>
  <si>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</si>
  <si>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</si>
  <si>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</si>
  <si>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</si>
  <si>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</si>
  <si>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</si>
  <si>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</si>
  <si>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</si>
  <si>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</si>
  <si>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</si>
  <si>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</si>
  <si>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</si>
  <si>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</si>
  <si>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</si>
  <si>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</si>
  <si>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</si>
  <si>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</si>
  <si>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</si>
  <si>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</si>
  <si>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</si>
  <si>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</si>
  <si>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</si>
  <si>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</si>
  <si>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</si>
  <si>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</si>
  <si>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</si>
  <si>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</si>
  <si>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</si>
  <si>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</si>
  <si>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</si>
  <si>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</si>
  <si>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</si>
  <si>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</si>
  <si>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</si>
  <si>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</si>
  <si>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</si>
  <si>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</si>
  <si>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</si>
  <si>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</si>
  <si>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</si>
  <si>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</si>
  <si>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</si>
  <si>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</si>
  <si>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</si>
  <si>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</si>
  <si>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</si>
  <si>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</si>
  <si>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</si>
  <si>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</si>
  <si>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</si>
  <si>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</si>
  <si>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</si>
  <si>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</si>
  <si>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</si>
  <si>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</si>
  <si>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</si>
  <si>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</si>
  <si>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</si>
  <si>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</si>
  <si>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</si>
  <si>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</si>
  <si>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</si>
  <si>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</si>
  <si>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</si>
  <si>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</si>
  <si>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</si>
  <si>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</si>
  <si>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</si>
  <si>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</si>
  <si>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</si>
  <si>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</si>
  <si>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</si>
  <si>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</si>
  <si>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</si>
  <si>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</si>
  <si>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</si>
  <si>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</si>
  <si>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</si>
  <si>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</si>
  <si>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</si>
  <si>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</si>
  <si>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</si>
  <si>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</si>
  <si>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</si>
  <si>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</si>
  <si>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</si>
  <si>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</si>
  <si>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</si>
  <si>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</si>
  <si>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</si>
  <si>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</si>
  <si>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</si>
  <si>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</si>
  <si>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</si>
  <si>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</si>
  <si>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</si>
  <si>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</si>
  <si>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</si>
  <si>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</si>
  <si>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</si>
  <si>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</si>
  <si>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</si>
  <si>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</si>
  <si>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</si>
  <si>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</si>
  <si>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</si>
  <si>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</si>
  <si>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</si>
  <si>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</si>
  <si>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</si>
  <si>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</si>
  <si>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</si>
  <si>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</si>
  <si>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</si>
  <si>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</si>
  <si>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</si>
  <si>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</si>
  <si>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</si>
  <si>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</si>
  <si>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</si>
  <si>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</si>
  <si>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</si>
  <si>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</si>
  <si>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</si>
  <si>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</si>
  <si>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</si>
  <si>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</si>
  <si>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</si>
  <si>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</si>
  <si>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</si>
  <si>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</si>
  <si>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</si>
  <si>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</si>
  <si>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</si>
  <si>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</si>
  <si>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</si>
  <si>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</si>
  <si>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</si>
  <si>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</si>
  <si>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</si>
  <si>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</si>
  <si>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</si>
  <si>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</si>
  <si>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</si>
  <si>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</si>
  <si>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</si>
  <si>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</si>
  <si>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</si>
  <si>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</si>
  <si>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</si>
  <si>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</si>
  <si>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</si>
  <si>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</si>
  <si>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</si>
  <si>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</si>
  <si>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</si>
  <si>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</si>
  <si>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</si>
  <si>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</si>
  <si>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</si>
  <si>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</si>
  <si>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</si>
  <si>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</si>
  <si>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</si>
  <si>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</si>
  <si>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</si>
  <si>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</si>
  <si>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</si>
  <si>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</si>
  <si>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</si>
  <si>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</si>
  <si>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</si>
  <si>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</si>
  <si>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</si>
  <si>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</si>
  <si>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</si>
  <si>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</si>
  <si>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</si>
  <si>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</si>
  <si>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</si>
  <si>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</si>
  <si>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</si>
  <si>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</si>
  <si>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</si>
  <si>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</si>
  <si>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</si>
  <si>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</si>
  <si>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</si>
  <si>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</si>
  <si>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</si>
  <si>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</si>
  <si>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</si>
  <si>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</si>
  <si>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</si>
  <si>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</si>
  <si>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</si>
  <si>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</si>
  <si>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</si>
  <si>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</si>
  <si>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</si>
  <si>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</si>
  <si>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</si>
  <si>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</si>
  <si>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</si>
  <si>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</si>
  <si>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</si>
  <si>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</si>
  <si>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</si>
  <si>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</si>
  <si>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</si>
  <si>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</si>
  <si>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</si>
  <si>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</si>
  <si>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</si>
  <si>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</si>
  <si>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</si>
  <si>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</si>
  <si>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</si>
  <si>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</si>
  <si>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</si>
  <si>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</si>
  <si>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</si>
  <si>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</si>
  <si>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</si>
  <si>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</si>
  <si>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</si>
  <si>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</si>
  <si>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</si>
  <si>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</si>
  <si>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</si>
  <si>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</si>
  <si>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</si>
  <si>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</si>
  <si>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</si>
  <si>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</si>
  <si>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</si>
  <si>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</si>
  <si>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</si>
  <si>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</si>
  <si>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</si>
  <si>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</si>
  <si>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</si>
  <si>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</si>
  <si>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</si>
  <si>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</si>
  <si>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</si>
  <si>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</si>
  <si>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</si>
  <si>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</si>
  <si>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</si>
  <si>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</si>
  <si>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</si>
  <si>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</si>
  <si>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</si>
  <si>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</si>
  <si>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</si>
  <si>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</si>
  <si>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</si>
  <si>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</si>
  <si>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</si>
  <si>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</si>
  <si>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</si>
  <si>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</si>
  <si>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</si>
  <si>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</si>
  <si>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</si>
  <si>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</si>
  <si>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</si>
  <si>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</si>
  <si>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</si>
  <si>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</si>
  <si>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</si>
  <si>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</si>
  <si>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</si>
  <si>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</si>
  <si>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</si>
  <si>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</si>
  <si>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</si>
  <si>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</si>
  <si>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</si>
  <si>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</si>
  <si>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</si>
  <si>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</si>
  <si>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</si>
  <si>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</si>
  <si>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</si>
  <si>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</si>
  <si>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</si>
  <si>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</si>
  <si>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</si>
  <si>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</si>
  <si>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</si>
  <si>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</si>
  <si>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</si>
  <si>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</si>
  <si>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</si>
  <si>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</si>
  <si>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</si>
  <si>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</si>
  <si>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</si>
  <si>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</si>
  <si>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</si>
  <si>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</si>
  <si>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</si>
  <si>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</si>
  <si>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</si>
  <si>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</si>
  <si>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</si>
  <si>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</si>
  <si>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</si>
  <si>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</si>
  <si>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</si>
  <si>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</si>
  <si>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</si>
  <si>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</si>
  <si>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</si>
  <si>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</si>
  <si>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</si>
  <si>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</si>
  <si>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</si>
  <si>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</si>
  <si>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</si>
  <si>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</si>
  <si>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</si>
  <si>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</si>
  <si>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</si>
  <si>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</si>
  <si>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</si>
  <si>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</si>
  <si>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</si>
  <si>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</si>
  <si>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</si>
  <si>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</si>
  <si>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</si>
  <si>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</si>
  <si>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</si>
  <si>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</si>
  <si>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</si>
  <si>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</si>
  <si>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</si>
  <si>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</si>
  <si>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</si>
  <si>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</si>
  <si>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</si>
  <si>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</si>
  <si>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</si>
  <si>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</si>
  <si>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</si>
  <si>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</si>
  <si>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</si>
  <si>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</si>
  <si>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</si>
  <si>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</si>
  <si>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</si>
  <si>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</si>
  <si>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</si>
  <si>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</si>
  <si>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</si>
  <si>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</si>
  <si>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</si>
  <si>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</si>
  <si>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</si>
  <si>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</si>
  <si>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</si>
  <si>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</si>
  <si>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</si>
  <si>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</si>
  <si>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</si>
  <si>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</si>
  <si>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</si>
  <si>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</si>
  <si>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</si>
  <si>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</si>
  <si>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</si>
  <si>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</si>
  <si>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</si>
  <si>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</si>
  <si>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</si>
  <si>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</si>
  <si>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</si>
  <si>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</si>
  <si>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</si>
  <si>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</si>
  <si>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</si>
  <si>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</si>
  <si>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</si>
  <si>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</si>
  <si>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</si>
  <si>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</si>
  <si>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</si>
  <si>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</si>
  <si>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</si>
  <si>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</si>
  <si>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</si>
  <si>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</si>
  <si>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</si>
  <si>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</si>
  <si>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</si>
  <si>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</si>
  <si>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</si>
  <si>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</si>
  <si>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</si>
  <si>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</si>
  <si>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</si>
  <si>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</si>
  <si>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</si>
  <si>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</si>
  <si>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</si>
  <si>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</si>
  <si>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</si>
  <si>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</si>
  <si>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</si>
  <si>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</si>
  <si>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</si>
  <si>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</si>
  <si>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</si>
  <si>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</si>
  <si>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</si>
  <si>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</si>
  <si>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</si>
  <si>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</si>
  <si>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</si>
  <si>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</si>
  <si>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</si>
  <si>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</si>
  <si>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</si>
  <si>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</si>
  <si>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</si>
  <si>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</si>
  <si>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</si>
  <si>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</si>
  <si>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</si>
  <si>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</si>
  <si>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</si>
  <si>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</si>
  <si>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</si>
  <si>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</si>
  <si>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</si>
  <si>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</si>
  <si>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</si>
  <si>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</si>
  <si>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</si>
  <si>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</si>
  <si>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</si>
  <si>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</si>
  <si>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</si>
  <si>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</si>
  <si>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</si>
  <si>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</si>
  <si>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</si>
  <si>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</si>
  <si>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</si>
  <si>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</si>
  <si>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</si>
  <si>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</si>
  <si>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</si>
  <si>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</si>
  <si>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</si>
  <si>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</si>
  <si>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</si>
  <si>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</si>
  <si>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</si>
  <si>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</si>
  <si>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</si>
  <si>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</si>
  <si>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</si>
  <si>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</si>
  <si>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</si>
  <si>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</si>
  <si>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</si>
  <si>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</si>
  <si>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</si>
  <si>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</si>
  <si>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</si>
  <si>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</si>
  <si>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</si>
  <si>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</si>
  <si>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</si>
  <si>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</si>
  <si>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</si>
  <si>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</si>
  <si>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</si>
  <si>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</si>
  <si>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</si>
  <si>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</si>
  <si>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</si>
  <si>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</si>
  <si>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</si>
  <si>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</si>
  <si>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</si>
  <si>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</si>
  <si>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</si>
  <si>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</si>
  <si>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</si>
  <si>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</si>
  <si>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</si>
  <si>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</si>
  <si>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</si>
  <si>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</si>
  <si>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</si>
  <si>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</si>
  <si>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</si>
  <si>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</si>
  <si>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</si>
  <si>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</si>
  <si>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</si>
  <si>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</si>
  <si>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</si>
  <si>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</si>
  <si>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</si>
  <si>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</si>
  <si>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</si>
  <si>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</si>
  <si>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</si>
  <si>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</si>
  <si>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</si>
  <si>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</si>
  <si>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</si>
  <si>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</si>
  <si>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</si>
  <si>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</si>
  <si>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</si>
  <si>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</si>
  <si>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</si>
  <si>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</si>
  <si>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</si>
  <si>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</si>
  <si>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</si>
  <si>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</si>
  <si>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</si>
  <si>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</si>
  <si>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</si>
  <si>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</si>
  <si>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</si>
  <si>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</si>
  <si>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</si>
  <si>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</si>
  <si>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</si>
  <si>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</si>
  <si>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</si>
  <si>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</si>
  <si>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</si>
  <si>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</si>
  <si>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</si>
  <si>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</si>
  <si>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</si>
  <si>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</si>
  <si>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</si>
  <si>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</si>
  <si>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</si>
  <si>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</si>
  <si>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</si>
  <si>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</si>
  <si>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</si>
  <si>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</si>
  <si>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</si>
  <si>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</si>
  <si>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</si>
  <si>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</si>
  <si>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</si>
  <si>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</si>
  <si>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</si>
  <si>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</si>
  <si>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</si>
  <si>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</si>
  <si>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</si>
  <si>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</si>
  <si>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</si>
  <si>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</si>
  <si>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</si>
  <si>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</si>
  <si>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</si>
  <si>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</si>
  <si>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</si>
  <si>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</si>
  <si>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</si>
  <si>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</si>
  <si>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</si>
  <si>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</si>
  <si>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</si>
  <si>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</si>
  <si>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</si>
  <si>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</si>
  <si>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</si>
  <si>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</si>
  <si>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</si>
  <si>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</si>
  <si>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</si>
  <si>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</si>
  <si>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</si>
  <si>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</si>
  <si>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</si>
  <si>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</si>
  <si>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</si>
  <si>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</si>
  <si>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</si>
  <si>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</si>
  <si>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</si>
  <si>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</si>
  <si>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</si>
  <si>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</si>
  <si>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</si>
  <si>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</si>
  <si>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</si>
  <si>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</si>
  <si>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</si>
  <si>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</si>
  <si>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</si>
  <si>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</si>
  <si>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</si>
  <si>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</si>
  <si>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</si>
  <si>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</si>
  <si>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</si>
  <si>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</si>
  <si>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</si>
  <si>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</si>
  <si>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</si>
  <si>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</si>
  <si>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</si>
  <si>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</si>
  <si>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</si>
  <si>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</si>
  <si>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</si>
  <si>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</si>
  <si>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</si>
  <si>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</si>
  <si>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</si>
  <si>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</si>
  <si>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</si>
  <si>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</si>
  <si>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</si>
  <si>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</si>
  <si>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</si>
  <si>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</si>
  <si>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</si>
  <si>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</si>
  <si>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</si>
  <si>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</si>
  <si>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</si>
  <si>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</si>
  <si>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</si>
  <si>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</si>
  <si>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</si>
  <si>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</si>
  <si>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</si>
  <si>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</si>
  <si>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</si>
  <si>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</si>
  <si>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</si>
  <si>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</si>
  <si>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</si>
  <si>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</si>
  <si>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</si>
  <si>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</si>
  <si>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</si>
  <si>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</si>
  <si>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</si>
  <si>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</si>
  <si>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</si>
  <si>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</si>
  <si>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</si>
  <si>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</si>
  <si>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</si>
  <si>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</si>
  <si>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</si>
  <si>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</si>
  <si>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</si>
  <si>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</si>
  <si>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</si>
  <si>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</si>
  <si>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</si>
  <si>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</si>
  <si>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</si>
  <si>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</si>
  <si>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</si>
  <si>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</si>
  <si>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</si>
  <si>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</si>
  <si>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</si>
  <si>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</si>
  <si>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</si>
  <si>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</si>
  <si>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</si>
  <si>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</si>
  <si>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</si>
  <si>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</si>
  <si>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</si>
  <si>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</si>
  <si>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</si>
  <si>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</si>
  <si>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</si>
  <si>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</si>
  <si>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</si>
  <si>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</si>
  <si>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</si>
  <si>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</si>
  <si>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</si>
  <si>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</si>
  <si>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</si>
  <si>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</si>
  <si>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</si>
  <si>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</si>
  <si>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</si>
  <si>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</si>
  <si>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</si>
  <si>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</si>
  <si>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</si>
  <si>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</si>
  <si>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</si>
  <si>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</si>
  <si>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</si>
  <si>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</si>
  <si>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</si>
  <si>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</si>
  <si>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</si>
  <si>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</si>
  <si>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</si>
  <si>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</si>
  <si>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</si>
  <si>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</si>
  <si>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</si>
  <si>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</si>
  <si>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</si>
  <si>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</si>
  <si>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</si>
  <si>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</si>
  <si>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</si>
  <si>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</si>
  <si>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</si>
  <si>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</si>
  <si>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</si>
  <si>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</si>
  <si>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</si>
  <si>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</si>
  <si>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</si>
  <si>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</si>
  <si>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</si>
  <si>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</si>
  <si>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</si>
  <si>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</si>
  <si>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</si>
  <si>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</si>
  <si>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</si>
  <si>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</si>
  <si>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</si>
  <si>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</si>
  <si>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</si>
  <si>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</si>
  <si>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</si>
  <si>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</si>
  <si>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</si>
  <si>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</si>
  <si>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</si>
  <si>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</si>
  <si>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</si>
  <si>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</si>
  <si>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</si>
  <si>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</si>
  <si>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</si>
  <si>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</si>
  <si>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</si>
  <si>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</si>
  <si>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</si>
  <si>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</si>
  <si>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</si>
  <si>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</si>
  <si>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</si>
  <si>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</si>
  <si>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</si>
  <si>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</si>
  <si>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</si>
  <si>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</si>
  <si>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</si>
  <si>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</si>
  <si>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</si>
  <si>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</si>
  <si>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</si>
  <si>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</si>
  <si>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</si>
  <si>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</si>
  <si>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</si>
  <si>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</si>
  <si>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</si>
  <si>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</si>
  <si>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</si>
  <si>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</si>
  <si>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</si>
  <si>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</si>
  <si>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</si>
  <si>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</si>
  <si>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</si>
  <si>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</si>
  <si>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</si>
  <si>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</si>
  <si>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</si>
  <si>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</si>
  <si>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</si>
  <si>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</si>
  <si>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</si>
  <si>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</si>
  <si>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</si>
  <si>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</si>
  <si>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</si>
  <si>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</si>
  <si>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</si>
  <si>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</si>
  <si>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</si>
  <si>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</si>
  <si>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</si>
  <si>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</si>
  <si>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</si>
  <si>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</si>
  <si>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</si>
  <si>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</si>
  <si>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</si>
  <si>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</si>
  <si>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</si>
  <si>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</si>
  <si>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</si>
  <si>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</si>
  <si>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</si>
  <si>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</si>
  <si>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</si>
  <si>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</si>
  <si>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</si>
  <si>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</si>
  <si>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</si>
  <si>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</si>
  <si>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</si>
  <si>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</si>
  <si>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</si>
  <si>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</si>
  <si>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</si>
  <si>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</si>
  <si>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</si>
  <si>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</si>
  <si>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</si>
  <si>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</si>
  <si>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</si>
  <si>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</si>
  <si>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</si>
  <si>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</si>
  <si>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</si>
  <si>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</si>
  <si>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</si>
  <si>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</si>
  <si>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</si>
  <si>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</si>
  <si>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</si>
  <si>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</si>
  <si>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</si>
  <si>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</si>
  <si>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</si>
  <si>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</si>
  <si>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</si>
  <si>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</si>
  <si>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</si>
  <si>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</si>
  <si>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</si>
  <si>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</si>
  <si>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</si>
  <si>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</si>
  <si>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</si>
  <si>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</si>
  <si>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</si>
  <si>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</si>
  <si>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</si>
  <si>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</si>
  <si>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</si>
  <si>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</si>
  <si>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</si>
  <si>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</si>
  <si>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</si>
  <si>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</si>
  <si>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</si>
  <si>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</si>
  <si>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</si>
  <si>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</si>
  <si>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</si>
  <si>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</si>
  <si>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</si>
  <si>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</si>
  <si>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</si>
  <si>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</si>
  <si>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</si>
  <si>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</si>
  <si>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</si>
  <si>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</si>
  <si>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</si>
  <si>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</si>
  <si>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</si>
  <si>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</si>
  <si>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</si>
  <si>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</si>
  <si>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</si>
  <si>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</si>
  <si>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</si>
  <si>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</si>
  <si>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</si>
  <si>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</si>
  <si>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</si>
  <si>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</si>
  <si>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</si>
  <si>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</si>
  <si>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</si>
  <si>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</si>
  <si>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</si>
  <si>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</si>
  <si>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</si>
  <si>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</si>
  <si>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</si>
  <si>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</si>
  <si>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</si>
  <si>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</si>
  <si>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</si>
  <si>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</si>
  <si>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</si>
  <si>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</si>
  <si>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</si>
  <si>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</si>
  <si>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</si>
  <si>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</si>
  <si>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</si>
  <si>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</si>
  <si>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</si>
  <si>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</si>
  <si>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</si>
  <si>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</si>
  <si>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</si>
  <si>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</si>
  <si>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</si>
  <si>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</si>
  <si>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</si>
  <si>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</si>
  <si>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</si>
  <si>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</si>
  <si>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</si>
  <si>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</si>
  <si>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</si>
  <si>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</si>
  <si>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</si>
  <si>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</si>
  <si>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</si>
  <si>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</si>
  <si>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</si>
  <si>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</si>
  <si>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</si>
  <si>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</si>
  <si>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</si>
  <si>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</si>
  <si>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</si>
  <si>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</si>
  <si>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</si>
  <si>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</si>
  <si>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</si>
  <si>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</si>
  <si>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</si>
  <si>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</si>
  <si>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</si>
  <si>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</si>
  <si>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</si>
  <si>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</si>
  <si>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</si>
  <si>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</si>
  <si>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</si>
  <si>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</si>
  <si>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</si>
  <si>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</si>
  <si>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</si>
  <si>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</si>
  <si>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</si>
  <si>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</si>
  <si>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</si>
  <si>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</si>
  <si>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</si>
  <si>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</si>
  <si>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</si>
  <si>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</si>
  <si>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</si>
  <si>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</si>
  <si>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</si>
  <si>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</si>
  <si>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</si>
  <si>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</si>
  <si>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</si>
  <si>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</si>
  <si>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</si>
  <si>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</si>
  <si>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</si>
  <si>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</si>
  <si>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</si>
  <si>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</si>
  <si>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</si>
  <si>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</si>
  <si>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</si>
  <si>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</si>
  <si>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</si>
  <si>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</si>
  <si>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</si>
  <si>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</si>
  <si>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</si>
  <si>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</si>
  <si>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</si>
  <si>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</si>
  <si>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</si>
  <si>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</si>
  <si>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</si>
  <si>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</si>
  <si>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</si>
  <si>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</si>
  <si>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</si>
  <si>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</si>
  <si>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</si>
  <si>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</si>
  <si>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</si>
  <si>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</si>
  <si>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</si>
  <si>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</si>
  <si>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</si>
  <si>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</si>
  <si>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</si>
  <si>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</si>
  <si>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</si>
  <si>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</si>
  <si>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</si>
  <si>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</si>
  <si>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</si>
  <si>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</si>
  <si>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</si>
  <si>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</si>
  <si>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</si>
  <si>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</si>
  <si>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</si>
  <si>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</si>
  <si>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</si>
  <si>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</si>
  <si>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</si>
  <si>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</si>
  <si>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</si>
  <si>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</si>
  <si>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</si>
  <si>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</si>
  <si>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</si>
  <si>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</si>
  <si>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</si>
  <si>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</si>
  <si>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</si>
  <si>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</si>
  <si>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</si>
  <si>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</si>
  <si>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</si>
  <si>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</si>
  <si>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</si>
  <si>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</si>
  <si>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</si>
  <si>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</si>
  <si>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</si>
  <si>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</si>
  <si>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</si>
  <si>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</si>
  <si>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</si>
  <si>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</si>
  <si>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</si>
  <si>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</si>
  <si>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</si>
  <si>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</si>
  <si>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</si>
  <si>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</si>
  <si>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</si>
  <si>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</si>
  <si>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</si>
  <si>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</si>
  <si>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</si>
  <si>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</si>
  <si>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</si>
  <si>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</si>
  <si>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</si>
  <si>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</si>
  <si>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</si>
  <si>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</si>
  <si>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</si>
  <si>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</si>
  <si>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</si>
  <si>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</si>
  <si>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</si>
  <si>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</si>
  <si>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</si>
  <si>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</si>
  <si>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</si>
  <si>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</si>
  <si>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</si>
  <si>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</si>
  <si>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</si>
  <si>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</si>
  <si>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</si>
  <si>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</si>
  <si>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</si>
  <si>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</si>
  <si>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</si>
  <si>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</si>
  <si>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</si>
  <si>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</si>
  <si>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</si>
  <si>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</si>
  <si>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</si>
  <si>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</si>
  <si>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</si>
  <si>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</si>
  <si>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</si>
  <si>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</si>
  <si>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</si>
  <si>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</si>
  <si>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</si>
  <si>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</si>
  <si>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</si>
  <si>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</si>
  <si>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</si>
  <si>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</si>
  <si>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</si>
  <si>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</si>
  <si>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</si>
  <si>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</si>
  <si>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</si>
  <si>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</si>
  <si>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</si>
  <si>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</si>
  <si>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</si>
  <si>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</si>
  <si>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</si>
  <si>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</si>
  <si>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</si>
  <si>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</si>
  <si>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</si>
  <si>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</si>
  <si>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</si>
  <si>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</si>
  <si>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</si>
  <si>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</si>
  <si>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</si>
  <si>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</si>
  <si>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</si>
  <si>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</si>
  <si>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</si>
  <si>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</si>
  <si>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</si>
  <si>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</si>
  <si>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</si>
  <si>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</si>
  <si>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</si>
  <si>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</si>
  <si>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</si>
  <si>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</si>
  <si>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</si>
  <si>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</si>
  <si>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</si>
  <si>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</si>
  <si>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</si>
  <si>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</si>
  <si>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</si>
  <si>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</si>
  <si>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</si>
  <si>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</si>
  <si>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</si>
  <si>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</si>
  <si>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</si>
  <si>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</si>
  <si>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</si>
  <si>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</si>
  <si>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</si>
  <si>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</si>
  <si>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</si>
  <si>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</si>
  <si>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</si>
  <si>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</si>
  <si>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</si>
  <si>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</si>
  <si>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</si>
  <si>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</si>
  <si>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</si>
  <si>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</si>
  <si>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</si>
  <si>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</si>
  <si>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</si>
  <si>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</si>
  <si>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</si>
  <si>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</si>
  <si>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</si>
  <si>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</si>
  <si>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</si>
  <si>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</si>
  <si>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</si>
  <si>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</si>
  <si>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</si>
  <si>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</si>
  <si>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</si>
  <si>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</si>
  <si>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</si>
  <si>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</si>
  <si>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</si>
  <si>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</si>
  <si>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</si>
  <si>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</si>
  <si>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</si>
  <si>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</si>
  <si>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</si>
  <si>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</si>
  <si>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</si>
  <si>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</si>
  <si>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</si>
  <si>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</si>
  <si>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</si>
  <si>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</si>
  <si>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</si>
  <si>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</si>
  <si>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</si>
  <si>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</si>
  <si>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</si>
  <si>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</si>
  <si>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</si>
  <si>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</si>
  <si>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</si>
  <si>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</si>
  <si>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</si>
  <si>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</si>
  <si>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</si>
  <si>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</si>
  <si>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</si>
  <si>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</si>
  <si>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</si>
  <si>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</si>
  <si>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</si>
  <si>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</si>
  <si>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</si>
  <si>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</si>
  <si>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</si>
  <si>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</si>
  <si>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</si>
  <si>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</si>
  <si>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</si>
  <si>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</si>
  <si>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</si>
  <si>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</si>
  <si>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</si>
  <si>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</si>
  <si>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</si>
  <si>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</si>
  <si>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</si>
  <si>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</si>
  <si>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</si>
  <si>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</si>
  <si>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</si>
  <si>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</si>
  <si>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</si>
  <si>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</si>
  <si>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</si>
  <si>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</si>
  <si>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</si>
  <si>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</si>
  <si>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</si>
  <si>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</si>
  <si>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</si>
  <si>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</si>
  <si>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</si>
  <si>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</si>
  <si>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</si>
  <si>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</si>
  <si>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</si>
  <si>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</si>
  <si>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</si>
  <si>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</si>
  <si>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</si>
  <si>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</si>
  <si>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</si>
  <si>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</si>
  <si>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</si>
  <si>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</si>
  <si>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</si>
  <si>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</si>
  <si>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</si>
  <si>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</si>
  <si>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</si>
  <si>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</si>
  <si>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</si>
  <si>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</si>
  <si>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</si>
  <si>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</si>
  <si>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</si>
  <si>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</si>
  <si>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</si>
  <si>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</si>
  <si>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</si>
  <si>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</si>
  <si>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</si>
  <si>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</si>
  <si>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</si>
  <si>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</si>
  <si>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</si>
  <si>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</si>
  <si>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</si>
  <si>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</si>
  <si>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</si>
  <si>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</si>
  <si>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</si>
  <si>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</si>
  <si>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</si>
  <si>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</si>
  <si>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</si>
  <si>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</si>
  <si>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</si>
  <si>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</si>
  <si>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</si>
  <si>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</si>
  <si>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</si>
  <si>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</si>
  <si>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</si>
  <si>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</si>
  <si>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</si>
  <si>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</si>
  <si>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</si>
  <si>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</si>
  <si>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</si>
  <si>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</si>
  <si>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</si>
  <si>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</si>
  <si>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</si>
  <si>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</si>
  <si>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</si>
  <si>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</si>
  <si>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</si>
  <si>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</si>
  <si>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</si>
  <si>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</si>
  <si>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</si>
  <si>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</si>
  <si>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</si>
  <si>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</si>
  <si>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</si>
  <si>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</si>
  <si>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</si>
  <si>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</si>
  <si>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</si>
  <si>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</si>
  <si>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</si>
  <si>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</si>
  <si>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</si>
  <si>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</si>
  <si>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</si>
  <si>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</si>
  <si>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</si>
  <si>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</si>
  <si>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</si>
  <si>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</si>
  <si>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</si>
  <si>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</si>
  <si>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</si>
  <si>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</si>
  <si>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</si>
  <si>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</si>
  <si>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</si>
  <si>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</si>
  <si>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</si>
  <si>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</si>
  <si>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</si>
  <si>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</si>
  <si>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</si>
  <si>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</si>
  <si>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</si>
  <si>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</si>
  <si>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</si>
  <si>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</si>
  <si>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</si>
  <si>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</si>
  <si>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</si>
  <si>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</si>
  <si>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</si>
  <si>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</si>
  <si>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</si>
  <si>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</si>
  <si>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</si>
  <si>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</si>
  <si>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</si>
  <si>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</si>
  <si>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</si>
  <si>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</si>
  <si>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</si>
  <si>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</si>
  <si>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</si>
  <si>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</si>
  <si>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</si>
  <si>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</si>
  <si>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</si>
  <si>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</si>
  <si>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</si>
  <si>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</si>
  <si>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</si>
  <si>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</si>
  <si>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</si>
  <si>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</si>
  <si>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</si>
  <si>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</si>
  <si>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</si>
  <si>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</si>
  <si>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</si>
  <si>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</si>
  <si>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</si>
  <si>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</si>
  <si>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</si>
  <si>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</si>
  <si>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</si>
  <si>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</si>
  <si>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</si>
  <si>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</si>
  <si>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</si>
  <si>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</si>
  <si>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</si>
  <si>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</si>
  <si>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</si>
  <si>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</si>
  <si>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</si>
  <si>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</si>
  <si>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</si>
  <si>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</si>
  <si>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</si>
  <si>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</si>
  <si>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</si>
  <si>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</si>
  <si>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</si>
  <si>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</si>
  <si>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</si>
  <si>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</si>
  <si>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</si>
  <si>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</si>
  <si>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</si>
  <si>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</si>
  <si>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</si>
  <si>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</si>
  <si>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</si>
  <si>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</si>
  <si>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</si>
  <si>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</si>
  <si>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</si>
  <si>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</si>
  <si>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</si>
  <si>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</si>
  <si>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</si>
  <si>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</si>
  <si>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</si>
  <si>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</si>
  <si>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</si>
  <si>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</si>
  <si>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</si>
  <si>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</si>
  <si>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</si>
  <si>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</si>
  <si>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</si>
  <si>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</si>
  <si>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</si>
  <si>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</si>
  <si>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</si>
  <si>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</si>
  <si>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</si>
  <si>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</si>
  <si>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</si>
  <si>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</si>
  <si>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</si>
  <si>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</si>
  <si>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</si>
  <si>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</si>
  <si>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</si>
  <si>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</si>
  <si>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</si>
  <si>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</si>
  <si>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</si>
  <si>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</si>
  <si>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</si>
  <si>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</si>
  <si>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</si>
  <si>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</si>
  <si>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</si>
  <si>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</si>
  <si>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</si>
  <si>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</si>
  <si>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</si>
  <si>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</si>
  <si>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</si>
  <si>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</si>
  <si>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</si>
  <si>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</si>
  <si>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</si>
  <si>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</si>
  <si>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</si>
  <si>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</si>
  <si>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</si>
  <si>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</si>
  <si>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</si>
  <si>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</si>
  <si>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</si>
  <si>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</si>
  <si>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</si>
  <si>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</si>
  <si>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</si>
  <si>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</si>
  <si>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</si>
  <si>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</si>
  <si>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</si>
  <si>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</si>
  <si>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</si>
  <si>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</si>
  <si>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</si>
  <si>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</si>
  <si>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</si>
  <si>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</si>
  <si>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</si>
  <si>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</si>
  <si>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</si>
  <si>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</si>
  <si>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</si>
  <si>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</si>
  <si>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</si>
  <si>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</si>
  <si>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</si>
  <si>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</si>
  <si>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</si>
  <si>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</si>
  <si>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</si>
  <si>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</si>
  <si>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</si>
  <si>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</si>
  <si>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</si>
  <si>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</si>
  <si>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</si>
  <si>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</si>
  <si>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</si>
  <si>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</si>
  <si>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</si>
  <si>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</si>
  <si>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</si>
  <si>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</si>
  <si>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</si>
  <si>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</si>
  <si>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</si>
  <si>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</si>
  <si>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</si>
  <si>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</si>
  <si>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</si>
  <si>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</si>
  <si>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</si>
  <si>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</si>
  <si>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</si>
  <si>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</si>
  <si>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</si>
  <si>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</si>
  <si>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</si>
  <si>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</si>
  <si>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</si>
  <si>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</si>
  <si>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</si>
  <si>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</si>
  <si>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</si>
  <si>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</si>
  <si>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</si>
  <si>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</si>
  <si>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</si>
  <si>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</si>
  <si>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</si>
  <si>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</si>
  <si>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</si>
  <si>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</si>
  <si>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</si>
  <si>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</si>
  <si>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</si>
  <si>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</si>
  <si>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</si>
  <si>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</si>
  <si>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</si>
  <si>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</si>
  <si>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</si>
  <si>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</si>
  <si>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</si>
  <si>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</si>
  <si>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</si>
  <si>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</si>
  <si>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</si>
  <si>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</si>
  <si>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</si>
  <si>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</si>
  <si>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</si>
  <si>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</si>
  <si>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</si>
  <si>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</si>
  <si>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</si>
  <si>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</si>
  <si>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</si>
  <si>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</si>
  <si>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</si>
  <si>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</si>
  <si>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</si>
  <si>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</si>
  <si>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</si>
  <si>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</si>
  <si>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</si>
  <si>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</si>
  <si>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</si>
  <si>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</si>
  <si>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</si>
  <si>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</si>
  <si>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</si>
  <si>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</si>
  <si>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</si>
  <si>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</si>
  <si>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</si>
  <si>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</si>
  <si>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</si>
  <si>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</si>
  <si>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</si>
  <si>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</si>
  <si>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</si>
  <si>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</si>
  <si>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</si>
  <si>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</si>
  <si>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</si>
  <si>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</si>
  <si>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</si>
  <si>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</si>
  <si>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</si>
  <si>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</si>
  <si>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</si>
  <si>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</si>
  <si>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</si>
  <si>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</si>
  <si>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</si>
  <si>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</si>
  <si>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</si>
  <si>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</si>
  <si>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</si>
  <si>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</si>
  <si>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</si>
  <si>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</si>
  <si>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</si>
  <si>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</si>
  <si>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</si>
  <si>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</si>
  <si>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</si>
  <si>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</si>
  <si>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</si>
  <si>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</si>
  <si>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</si>
  <si>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</si>
  <si>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</si>
  <si>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</si>
  <si>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</si>
  <si>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</si>
  <si>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</si>
  <si>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</si>
  <si>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</si>
  <si>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</si>
  <si>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</si>
  <si>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</si>
  <si>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</si>
  <si>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</si>
  <si>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</si>
  <si>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</si>
  <si>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</si>
  <si>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</si>
  <si>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</si>
  <si>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</si>
  <si>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</si>
  <si>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</si>
  <si>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</si>
  <si>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</si>
  <si>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</si>
  <si>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</si>
  <si>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</si>
  <si>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</si>
  <si>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</si>
  <si>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</si>
  <si>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</si>
  <si>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</si>
  <si>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</si>
  <si>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</si>
  <si>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</si>
  <si>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</si>
  <si>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</si>
  <si>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</si>
  <si>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</si>
  <si>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</si>
  <si>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</si>
  <si>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</si>
  <si>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</si>
  <si>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</si>
  <si>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</si>
  <si>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</si>
  <si>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</si>
  <si>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</si>
  <si>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</si>
  <si>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</si>
  <si>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</si>
  <si>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</si>
  <si>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</si>
  <si>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</si>
  <si>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</si>
  <si>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</si>
  <si>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</si>
  <si>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</si>
  <si>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</si>
  <si>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</si>
  <si>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</si>
  <si>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</si>
  <si>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</si>
  <si>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</si>
  <si>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</si>
  <si>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</si>
  <si>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</si>
  <si>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</si>
  <si>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</si>
  <si>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</si>
  <si>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</si>
  <si>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</si>
  <si>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</si>
  <si>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</si>
  <si>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</si>
  <si>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</si>
  <si>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</si>
  <si>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</si>
  <si>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</si>
  <si>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</si>
  <si>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</si>
  <si>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</si>
  <si>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</si>
  <si>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</si>
  <si>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</si>
  <si>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</si>
  <si>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</si>
  <si>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</si>
  <si>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</si>
  <si>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</si>
  <si>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</si>
  <si>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</si>
  <si>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</si>
  <si>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</si>
  <si>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</si>
  <si>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</si>
  <si>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</si>
  <si>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</si>
  <si>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</si>
  <si>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</si>
  <si>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</si>
  <si>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</si>
  <si>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</si>
  <si>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</si>
  <si>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</si>
  <si>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</si>
  <si>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</si>
  <si>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</si>
  <si>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</si>
  <si>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</si>
  <si>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</si>
  <si>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</si>
  <si>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</si>
  <si>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</si>
  <si>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</si>
  <si>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</si>
  <si>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</si>
  <si>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</si>
  <si>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</si>
  <si>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</si>
  <si>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</si>
  <si>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</si>
  <si>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</si>
  <si>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</si>
  <si>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</si>
  <si>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</si>
  <si>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</si>
  <si>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</si>
  <si>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</si>
  <si>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</si>
  <si>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</si>
  <si>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</si>
  <si>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</si>
  <si>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</si>
  <si>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</si>
  <si>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</si>
  <si>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</si>
  <si>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</si>
  <si>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</si>
  <si>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</si>
  <si>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</si>
  <si>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</si>
  <si>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</si>
  <si>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</si>
  <si>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</si>
  <si>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</si>
  <si>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</si>
  <si>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</si>
  <si>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</si>
  <si>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</si>
  <si>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</si>
  <si>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</si>
  <si>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</si>
  <si>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</si>
  <si>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</si>
  <si>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</si>
  <si>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</si>
  <si>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</si>
  <si>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</si>
  <si>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</si>
  <si>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</si>
  <si>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</si>
  <si>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</si>
  <si>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</si>
  <si>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</si>
  <si>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</si>
  <si>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</si>
  <si>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</si>
  <si>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</si>
  <si>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</si>
  <si>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</si>
  <si>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</si>
  <si>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</si>
  <si>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</si>
  <si>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</si>
  <si>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</si>
  <si>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</si>
  <si>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</si>
  <si>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</si>
  <si>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</si>
  <si>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</si>
  <si>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</si>
  <si>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</si>
  <si>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</si>
  <si>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</si>
  <si>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</si>
  <si>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</si>
  <si>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</si>
  <si>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</si>
  <si>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</si>
  <si>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</si>
  <si>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</si>
  <si>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</si>
  <si>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</si>
  <si>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</si>
  <si>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</si>
  <si>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</si>
  <si>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</si>
  <si>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</si>
  <si>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</si>
  <si>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</si>
  <si>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</si>
  <si>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</si>
  <si>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</si>
  <si>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</si>
  <si>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</si>
  <si>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</si>
  <si>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</si>
  <si>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</si>
  <si>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</si>
  <si>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</si>
  <si>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</si>
  <si>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</si>
  <si>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</si>
  <si>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</si>
  <si>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</si>
  <si>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</si>
  <si>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</si>
  <si>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</si>
  <si>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</si>
  <si>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</si>
  <si>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</si>
  <si>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</si>
  <si>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</si>
  <si>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</si>
  <si>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</si>
  <si>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</si>
  <si>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</si>
  <si>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</si>
  <si>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</si>
  <si>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</si>
  <si>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</si>
  <si>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</si>
  <si>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</si>
  <si>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</si>
  <si>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</si>
  <si>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</si>
  <si>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</si>
  <si>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</si>
  <si>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</si>
  <si>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</si>
  <si>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</si>
  <si>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</si>
  <si>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</si>
  <si>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</si>
  <si>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</si>
  <si>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</si>
  <si>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</si>
  <si>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</si>
  <si>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</si>
  <si>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</si>
  <si>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</si>
  <si>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</si>
  <si>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</si>
  <si>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</si>
  <si>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</si>
  <si>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</si>
  <si>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</si>
  <si>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</si>
  <si>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</si>
  <si>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</si>
  <si>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</si>
  <si>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</si>
  <si>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</si>
  <si>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</si>
  <si>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</si>
  <si>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</si>
  <si>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</si>
  <si>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</si>
  <si>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</si>
  <si>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</si>
  <si>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</si>
  <si>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</si>
  <si>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</si>
  <si>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</si>
  <si>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</si>
  <si>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</si>
  <si>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</si>
  <si>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</si>
  <si>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</si>
  <si>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</si>
  <si>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</si>
  <si>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</si>
  <si>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</si>
  <si>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</si>
  <si>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</si>
  <si>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</si>
  <si>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</si>
  <si>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</si>
  <si>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</si>
  <si>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</si>
  <si>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</si>
  <si>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</si>
  <si>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</si>
  <si>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</si>
  <si>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</si>
  <si>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</si>
  <si>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</si>
  <si>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</si>
  <si>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</si>
  <si>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</si>
  <si>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</si>
  <si>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</si>
  <si>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</si>
  <si>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</si>
  <si>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</si>
  <si>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</si>
  <si>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</si>
  <si>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</si>
  <si>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</si>
  <si>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</si>
  <si>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</si>
  <si>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</si>
  <si>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</si>
  <si>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</si>
  <si>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</si>
  <si>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</si>
  <si>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</si>
  <si>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</si>
  <si>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</si>
  <si>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</si>
  <si>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</si>
  <si>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</si>
  <si>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</si>
  <si>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</si>
  <si>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</si>
  <si>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</si>
  <si>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</si>
  <si>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</si>
  <si>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</si>
  <si>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</si>
  <si>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</si>
  <si>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</si>
  <si>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</si>
  <si>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</si>
  <si>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</si>
  <si>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</si>
  <si>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</si>
  <si>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</si>
  <si>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</si>
  <si>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</si>
  <si>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</si>
  <si>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</si>
  <si>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</si>
  <si>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</si>
  <si>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</si>
  <si>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</si>
  <si>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</si>
  <si>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</si>
  <si>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</si>
  <si>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</si>
  <si>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</si>
  <si>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</si>
  <si>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</si>
  <si>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</si>
  <si>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</si>
  <si>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</si>
  <si>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</si>
  <si>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</si>
  <si>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</si>
  <si>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</si>
  <si>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</si>
  <si>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</si>
  <si>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</si>
  <si>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</si>
  <si>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</si>
  <si>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</si>
  <si>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</si>
  <si>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</si>
  <si>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</si>
  <si>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</si>
  <si>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</si>
  <si>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</si>
  <si>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</si>
  <si>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</si>
  <si>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</si>
  <si>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</si>
  <si>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</si>
  <si>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</si>
  <si>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</si>
  <si>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</si>
  <si>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</si>
  <si>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</si>
  <si>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</si>
  <si>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</si>
  <si>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</si>
  <si>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</si>
  <si>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</si>
  <si>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</si>
  <si>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</si>
  <si>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</si>
  <si>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</si>
  <si>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</si>
  <si>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</si>
  <si>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</si>
  <si>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</si>
  <si>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</si>
  <si>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</si>
  <si>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</si>
  <si>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</si>
  <si>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</si>
  <si>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</si>
  <si>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</si>
  <si>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</si>
  <si>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</si>
  <si>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</si>
  <si>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</si>
  <si>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</si>
  <si>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</si>
  <si>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</si>
  <si>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</si>
  <si>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</si>
  <si>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</si>
  <si>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</si>
  <si>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</si>
  <si>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</si>
  <si>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</si>
  <si>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</si>
  <si>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</si>
  <si>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</si>
  <si>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</si>
  <si>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</si>
  <si>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</si>
  <si>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</si>
  <si>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</si>
  <si>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</si>
  <si>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</si>
  <si>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</si>
  <si>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</si>
  <si>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</si>
  <si>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</si>
  <si>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</si>
  <si>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</si>
  <si>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</si>
  <si>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</si>
  <si>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</si>
  <si>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</si>
  <si>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</si>
  <si>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</si>
  <si>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</si>
  <si>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</si>
  <si>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</si>
  <si>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</si>
  <si>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</si>
  <si>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</si>
  <si>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</si>
  <si>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</si>
  <si>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</si>
  <si>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</si>
  <si>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</si>
  <si>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</si>
  <si>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</si>
  <si>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</si>
  <si>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</si>
  <si>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</si>
  <si>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</si>
  <si>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</si>
  <si>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</si>
  <si>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</si>
  <si>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</si>
  <si>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</si>
  <si>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</si>
  <si>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</si>
  <si>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</si>
  <si>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</si>
  <si>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</si>
  <si>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</si>
  <si>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</si>
  <si>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</si>
  <si>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</si>
  <si>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</si>
  <si>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</si>
  <si>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</si>
  <si>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</si>
  <si>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</si>
  <si>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</si>
  <si>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</si>
  <si>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</si>
  <si>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</si>
  <si>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</si>
  <si>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</si>
  <si>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</si>
  <si>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</si>
  <si>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</si>
  <si>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</si>
  <si>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</si>
  <si>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</si>
  <si>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</si>
  <si>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</si>
  <si>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</si>
  <si>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</si>
  <si>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</si>
  <si>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</si>
  <si>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</si>
  <si>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</si>
  <si>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</si>
  <si>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</si>
  <si>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</si>
  <si>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</si>
  <si>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</si>
  <si>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</si>
  <si>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</si>
  <si>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</si>
  <si>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</si>
  <si>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</si>
  <si>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</si>
  <si>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</si>
  <si>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</si>
  <si>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</si>
  <si>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</si>
  <si>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</si>
  <si>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</si>
  <si>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</si>
  <si>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</si>
  <si>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</si>
  <si>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</si>
  <si>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</si>
  <si>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</si>
  <si>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</si>
  <si>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</si>
  <si>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</si>
  <si>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</si>
  <si>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</si>
  <si>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</si>
  <si>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</si>
  <si>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</si>
  <si>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</si>
  <si>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</si>
  <si>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</si>
  <si>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</si>
  <si>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</si>
  <si>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</si>
  <si>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</si>
  <si>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</si>
  <si>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</si>
  <si>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</si>
  <si>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</si>
  <si>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</si>
  <si>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</si>
  <si>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</si>
  <si>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</si>
  <si>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</si>
  <si>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</si>
  <si>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</si>
  <si>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</si>
  <si>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</si>
  <si>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</si>
  <si>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</si>
  <si>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</si>
  <si>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</si>
  <si>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</si>
  <si>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</si>
  <si>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</si>
  <si>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</si>
  <si>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</si>
  <si>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</si>
  <si>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</si>
  <si>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</si>
  <si>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</si>
  <si>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</si>
  <si>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</si>
  <si>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</si>
  <si>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</si>
  <si>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</si>
  <si>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</si>
  <si>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</si>
  <si>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</si>
  <si>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</si>
  <si>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</si>
  <si>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</si>
  <si>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</si>
  <si>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</si>
  <si>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</si>
  <si>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</si>
  <si>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</si>
  <si>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</si>
  <si>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</si>
  <si>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</si>
  <si>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</si>
  <si>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</si>
  <si>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</si>
  <si>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</si>
  <si>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</si>
  <si>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</si>
  <si>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</si>
  <si>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</si>
  <si>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</si>
  <si>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</si>
  <si>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</si>
  <si>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</si>
  <si>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</si>
  <si>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</si>
  <si>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</si>
  <si>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</si>
  <si>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</si>
  <si>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</si>
  <si>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</si>
  <si>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</si>
  <si>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</si>
  <si>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</si>
  <si>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</si>
  <si>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</si>
  <si>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</si>
  <si>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</si>
  <si>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</si>
  <si>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</si>
  <si>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</si>
  <si>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</si>
  <si>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</si>
  <si>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</si>
  <si>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</si>
  <si>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</si>
  <si>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</si>
  <si>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</si>
  <si>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</si>
  <si>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</si>
  <si>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</si>
  <si>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</si>
  <si>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</si>
  <si>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</si>
  <si>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</si>
  <si>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</si>
  <si>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</si>
  <si>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</si>
  <si>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</si>
  <si>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</si>
  <si>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</si>
  <si>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</si>
  <si>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</si>
  <si>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</si>
  <si>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</si>
  <si>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</si>
  <si>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</si>
  <si>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</si>
  <si>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</si>
  <si>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</si>
  <si>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</si>
  <si>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</si>
  <si>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</si>
  <si>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</si>
  <si>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</si>
  <si>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</si>
  <si>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</si>
  <si>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</si>
  <si>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</si>
  <si>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</si>
  <si>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</si>
  <si>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</si>
  <si>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</si>
  <si>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</si>
  <si>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</si>
  <si>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</si>
  <si>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</si>
  <si>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</si>
  <si>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</si>
  <si>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</si>
  <si>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</si>
  <si>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</si>
  <si>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</si>
  <si>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</si>
  <si>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</si>
  <si>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</si>
  <si>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</si>
  <si>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</si>
  <si>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</si>
  <si>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</si>
  <si>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</si>
  <si>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</si>
  <si>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</si>
  <si>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</si>
  <si>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</si>
  <si>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</si>
  <si>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</si>
  <si>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</si>
  <si>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</si>
  <si>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</si>
  <si>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</si>
  <si>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</si>
  <si>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</si>
  <si>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</si>
  <si>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</si>
  <si>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</si>
  <si>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</si>
  <si>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</si>
  <si>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</si>
  <si>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</si>
  <si>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</si>
  <si>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</si>
  <si>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</si>
  <si>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</si>
  <si>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</si>
  <si>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</si>
  <si>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</si>
  <si>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</si>
  <si>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</si>
  <si>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</si>
  <si>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</si>
  <si>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</si>
  <si>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</si>
  <si>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</si>
  <si>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</si>
  <si>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</si>
  <si>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</si>
  <si>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</si>
  <si>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</si>
  <si>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</si>
  <si>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</si>
  <si>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</si>
  <si>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</si>
  <si>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</si>
  <si>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</si>
  <si>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</si>
  <si>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</si>
  <si>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</si>
  <si>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</si>
  <si>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</si>
  <si>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</si>
  <si>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</si>
  <si>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</si>
  <si>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</si>
  <si>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</si>
  <si>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</si>
  <si>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</si>
  <si>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</si>
  <si>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</si>
  <si>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</si>
  <si>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</si>
  <si>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</si>
  <si>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</si>
  <si>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</si>
  <si>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</si>
  <si>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</si>
  <si>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</si>
  <si>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</si>
  <si>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</si>
  <si>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</si>
  <si>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</si>
  <si>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</si>
  <si>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</si>
  <si>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</si>
  <si>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</si>
  <si>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</si>
  <si>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</si>
  <si>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</si>
  <si>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</si>
  <si>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</si>
  <si>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</si>
  <si>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</si>
  <si>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</si>
  <si>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</si>
  <si>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</si>
  <si>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</si>
  <si>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</si>
  <si>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</si>
  <si>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</si>
  <si>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</si>
  <si>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</si>
  <si>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</si>
  <si>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</si>
  <si>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</si>
  <si>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</si>
  <si>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</si>
  <si>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</si>
  <si>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</si>
  <si>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</si>
  <si>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</si>
  <si>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</si>
  <si>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</si>
  <si>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</si>
  <si>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</si>
  <si>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</si>
  <si>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</si>
  <si>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</si>
  <si>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</si>
  <si>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</si>
  <si>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</si>
  <si>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</si>
  <si>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</si>
  <si>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</si>
  <si>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</si>
  <si>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</si>
  <si>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</si>
  <si>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</si>
  <si>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</si>
  <si>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</si>
  <si>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</si>
  <si>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</si>
  <si>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</si>
  <si>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</si>
  <si>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</si>
  <si>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</si>
  <si>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</si>
  <si>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</si>
  <si>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</si>
  <si>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</si>
  <si>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</si>
  <si>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</si>
  <si>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</si>
  <si>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</si>
  <si>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</si>
  <si>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</si>
  <si>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</si>
  <si>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</si>
  <si>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</si>
  <si>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</si>
  <si>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</si>
  <si>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</si>
  <si>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</si>
  <si>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</si>
  <si>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</si>
  <si>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</si>
  <si>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</si>
  <si>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</si>
  <si>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</si>
  <si>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</si>
  <si>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</si>
  <si>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</si>
  <si>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</si>
  <si>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</si>
  <si>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</si>
  <si>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</si>
  <si>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</si>
  <si>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</si>
  <si>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</si>
  <si>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</si>
  <si>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</si>
  <si>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</si>
  <si>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</si>
  <si>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</si>
  <si>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</si>
  <si>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</si>
  <si>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</si>
  <si>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</si>
  <si>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</si>
  <si>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</si>
  <si>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</si>
  <si>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</si>
  <si>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</si>
  <si>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</si>
  <si>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</si>
  <si>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</si>
  <si>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</si>
  <si>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</si>
  <si>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</si>
  <si>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</si>
  <si>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</si>
  <si>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</si>
  <si>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</si>
  <si>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</si>
  <si>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</si>
  <si>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</si>
  <si>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</si>
  <si>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</si>
  <si>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</si>
  <si>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</si>
  <si>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</si>
  <si>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</si>
  <si>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</si>
  <si>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</si>
  <si>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</si>
  <si>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</si>
  <si>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</si>
  <si>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</si>
  <si>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</si>
  <si>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</si>
  <si>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</si>
  <si>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</si>
  <si>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</si>
  <si>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</si>
  <si>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</si>
  <si>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</si>
  <si>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</si>
  <si>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</si>
  <si>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</si>
  <si>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</si>
  <si>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</si>
  <si>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</si>
  <si>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</si>
  <si>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</si>
  <si>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</si>
  <si>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</si>
  <si>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</si>
  <si>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</si>
  <si>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</si>
  <si>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</si>
  <si>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</si>
  <si>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</si>
  <si>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</si>
  <si>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</si>
  <si>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</si>
  <si>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</si>
  <si>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</si>
  <si>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</si>
  <si>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</si>
  <si>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</si>
  <si>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</si>
  <si>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</si>
  <si>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</si>
  <si>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</si>
  <si>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</si>
  <si>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</si>
  <si>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</si>
  <si>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</si>
  <si>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</si>
  <si>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</si>
  <si>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</si>
  <si>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</si>
  <si>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</si>
  <si>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</si>
  <si>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</si>
  <si>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</si>
  <si>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</si>
  <si>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</si>
  <si>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</si>
  <si>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</si>
  <si>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</si>
  <si>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</si>
  <si>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</si>
  <si>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</si>
  <si>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</si>
  <si>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</si>
  <si>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</si>
  <si>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</si>
  <si>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</si>
  <si>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</si>
  <si>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</si>
  <si>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</si>
  <si>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</si>
  <si>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</si>
  <si>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</si>
  <si>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</si>
  <si>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</si>
  <si>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</si>
  <si>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</si>
  <si>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</si>
  <si>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</si>
  <si>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</si>
  <si>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</si>
  <si>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</si>
  <si>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</si>
  <si>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</si>
  <si>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</si>
  <si>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</si>
  <si>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</si>
  <si>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</si>
  <si>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</si>
  <si>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</si>
  <si>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</si>
  <si>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</si>
  <si>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</si>
  <si>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</si>
  <si>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</si>
  <si>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</si>
  <si>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</si>
  <si>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</si>
  <si>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</si>
  <si>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</si>
  <si>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</si>
  <si>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</si>
  <si>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</si>
  <si>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</si>
  <si>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</si>
  <si>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</si>
  <si>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</si>
  <si>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</si>
  <si>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</si>
  <si>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</si>
  <si>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</si>
  <si>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</si>
  <si>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</si>
  <si>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</si>
  <si>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</si>
  <si>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</si>
  <si>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</si>
  <si>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</si>
  <si>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</si>
  <si>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</si>
  <si>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</si>
  <si>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</si>
  <si>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</si>
  <si>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</si>
  <si>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</si>
  <si>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</si>
  <si>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</si>
  <si>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</si>
  <si>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</si>
  <si>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</si>
  <si>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</si>
  <si>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</si>
  <si>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</si>
  <si>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</si>
  <si>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</si>
  <si>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</si>
  <si>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</si>
  <si>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</si>
  <si>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</si>
  <si>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</si>
  <si>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</si>
  <si>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</si>
  <si>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</si>
  <si>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</si>
  <si>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</si>
  <si>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</si>
  <si>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</si>
  <si>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</si>
  <si>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</si>
  <si>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</si>
  <si>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</si>
  <si>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</si>
  <si>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</si>
  <si>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</si>
  <si>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</si>
  <si>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</si>
  <si>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</si>
  <si>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</si>
  <si>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</si>
  <si>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</si>
  <si>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</si>
  <si>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</si>
  <si>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</si>
  <si>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</si>
  <si>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</si>
  <si>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</si>
  <si>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</si>
  <si>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</si>
  <si>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</si>
  <si>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</si>
  <si>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</si>
  <si>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</si>
  <si>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</si>
  <si>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</si>
  <si>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</si>
  <si>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</si>
  <si>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</si>
  <si>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</si>
  <si>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</si>
  <si>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</si>
  <si>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</si>
  <si>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</si>
  <si>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</si>
  <si>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</si>
  <si>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</si>
  <si>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</si>
  <si>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</si>
  <si>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</si>
  <si>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</si>
  <si>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</si>
  <si>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</si>
  <si>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</si>
  <si>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</si>
  <si>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</si>
  <si>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</si>
  <si>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</si>
  <si>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</si>
  <si>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</si>
  <si>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</si>
  <si>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</si>
  <si>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</si>
  <si>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</si>
  <si>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</si>
  <si>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</si>
  <si>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</si>
  <si>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</si>
  <si>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</si>
  <si>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</si>
  <si>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</si>
  <si>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</si>
  <si>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</si>
  <si>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</si>
  <si>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</si>
  <si>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</si>
  <si>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</si>
  <si>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</si>
  <si>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</si>
  <si>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</si>
  <si>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</si>
  <si>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</si>
  <si>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</si>
  <si>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</si>
  <si>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</si>
  <si>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</si>
  <si>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</si>
  <si>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</si>
  <si>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</si>
  <si>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</si>
  <si>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</si>
  <si>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</si>
  <si>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</si>
  <si>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</si>
  <si>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</si>
  <si>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</si>
  <si>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</si>
  <si>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</si>
  <si>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</si>
  <si>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</si>
  <si>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</si>
  <si>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</si>
  <si>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</si>
  <si>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</si>
  <si>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</si>
  <si>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</si>
  <si>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</si>
  <si>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</si>
  <si>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</si>
  <si>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</si>
  <si>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</si>
  <si>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</si>
  <si>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</si>
  <si>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</si>
  <si>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</si>
  <si>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</si>
  <si>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</si>
  <si>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</si>
  <si>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</si>
  <si>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</si>
  <si>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</si>
  <si>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</si>
  <si>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</si>
  <si>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</si>
  <si>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</si>
  <si>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</si>
  <si>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</si>
  <si>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</si>
  <si>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</si>
  <si>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</si>
  <si>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</si>
  <si>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</si>
  <si>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</si>
  <si>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</si>
  <si>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</si>
  <si>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</si>
  <si>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</si>
  <si>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</si>
  <si>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</si>
  <si>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</si>
  <si>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</si>
  <si>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</si>
  <si>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</si>
  <si>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</si>
  <si>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</si>
  <si>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</si>
  <si>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</si>
  <si>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</si>
  <si>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</si>
  <si>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</si>
  <si>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</si>
  <si>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</si>
  <si>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</si>
  <si>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</si>
  <si>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</si>
  <si>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</si>
  <si>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</si>
  <si>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</si>
  <si>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</si>
  <si>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</si>
  <si>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</si>
  <si>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</si>
  <si>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</si>
  <si>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</si>
  <si>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</si>
  <si>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</si>
  <si>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</si>
  <si>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</si>
  <si>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</si>
  <si>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</si>
  <si>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</si>
  <si>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</si>
  <si>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</si>
  <si>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</si>
  <si>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</si>
  <si>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</si>
  <si>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</si>
  <si>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</si>
  <si>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</si>
  <si>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</si>
  <si>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</si>
  <si>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</si>
  <si>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</si>
  <si>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</si>
  <si>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</si>
  <si>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</si>
  <si>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</si>
  <si>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</si>
  <si>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</si>
  <si>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</si>
  <si>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</si>
  <si>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</si>
  <si>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</si>
  <si>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</si>
  <si>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</si>
  <si>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</si>
  <si>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</si>
  <si>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</si>
  <si>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</si>
  <si>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</si>
  <si>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</si>
  <si>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</si>
  <si>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</si>
  <si>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</si>
  <si>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</si>
  <si>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</si>
  <si>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</si>
  <si>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</si>
  <si>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</si>
  <si>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</si>
  <si>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</si>
  <si>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</si>
  <si>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</si>
  <si>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</si>
  <si>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</si>
  <si>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</si>
  <si>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</si>
  <si>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</si>
  <si>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</si>
  <si>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</si>
  <si>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</si>
  <si>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</si>
  <si>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</si>
  <si>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</si>
  <si>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</si>
  <si>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</si>
  <si>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</si>
  <si>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</si>
  <si>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</si>
  <si>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</si>
  <si>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</si>
  <si>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</si>
  <si>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</si>
  <si>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</si>
  <si>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</si>
  <si>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</si>
  <si>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</si>
  <si>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</si>
  <si>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</si>
  <si>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</si>
  <si>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</si>
  <si>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</si>
  <si>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</si>
  <si>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</si>
  <si>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</si>
  <si>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</si>
  <si>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</si>
  <si>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</si>
  <si>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</si>
  <si>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</si>
  <si>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</si>
  <si>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</si>
  <si>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</si>
  <si>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</si>
  <si>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</si>
  <si>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</si>
  <si>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</si>
  <si>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</si>
  <si>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</si>
  <si>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</si>
  <si>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</si>
  <si>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</si>
  <si>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</si>
  <si>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</si>
  <si>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</si>
  <si>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</si>
  <si>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</si>
  <si>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</si>
  <si>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</si>
  <si>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</si>
  <si>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</si>
  <si>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</si>
  <si>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</si>
  <si>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</si>
  <si>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</si>
  <si>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</si>
  <si>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</si>
  <si>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</si>
  <si>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</si>
  <si>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</si>
  <si>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</si>
  <si>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</si>
  <si>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</si>
  <si>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</si>
  <si>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</si>
  <si>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</si>
  <si>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</si>
  <si>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</si>
  <si>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</si>
  <si>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</si>
  <si>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</si>
  <si>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</si>
  <si>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</si>
  <si>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</si>
  <si>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</si>
  <si>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</si>
  <si>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</si>
  <si>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</si>
  <si>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</si>
  <si>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</si>
  <si>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</si>
  <si>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</si>
  <si>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</si>
  <si>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</si>
  <si>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</si>
  <si>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</si>
  <si>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</si>
  <si>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</si>
  <si>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</si>
  <si>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</si>
  <si>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</si>
  <si>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</si>
  <si>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</si>
  <si>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</si>
  <si>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</si>
  <si>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</si>
  <si>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</si>
  <si>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</si>
  <si>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</si>
  <si>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</si>
  <si>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</si>
  <si>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</si>
  <si>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</si>
  <si>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</si>
  <si>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</si>
  <si>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</si>
  <si>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</si>
  <si>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</si>
  <si>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</si>
  <si>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</si>
  <si>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</si>
  <si>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</si>
  <si>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</si>
  <si>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</si>
  <si>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</si>
  <si>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</si>
  <si>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</si>
  <si>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</si>
  <si>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</si>
  <si>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</si>
  <si>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</si>
  <si>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</si>
  <si>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</si>
  <si>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</si>
  <si>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</si>
  <si>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</si>
  <si>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</si>
  <si>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</si>
  <si>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</si>
  <si>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</si>
  <si>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</si>
  <si>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</si>
  <si>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</si>
  <si>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</si>
  <si>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</si>
  <si>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</si>
  <si>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</si>
  <si>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</si>
  <si>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</si>
  <si>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</si>
  <si>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</si>
  <si>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</si>
  <si>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</si>
  <si>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</si>
  <si>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</si>
  <si>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</si>
  <si>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</si>
  <si>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</si>
  <si>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</si>
  <si>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</si>
  <si>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</si>
  <si>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</si>
  <si>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</si>
  <si>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</si>
  <si>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</si>
  <si>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</si>
  <si>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</si>
  <si>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</si>
  <si>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</si>
  <si>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</si>
  <si>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</si>
  <si>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</si>
  <si>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</si>
  <si>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</si>
  <si>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</si>
  <si>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</si>
  <si>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</si>
  <si>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</si>
  <si>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</si>
  <si>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</si>
  <si>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</si>
  <si>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</si>
  <si>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</si>
  <si>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</si>
  <si>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</si>
  <si>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</si>
  <si>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</si>
  <si>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</si>
  <si>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</si>
  <si>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</si>
  <si>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</si>
  <si>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</si>
  <si>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</si>
  <si>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</si>
  <si>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</si>
  <si>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</si>
  <si>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</si>
  <si>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</si>
  <si>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</si>
  <si>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</si>
  <si>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</si>
  <si>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</si>
  <si>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</si>
  <si>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</si>
  <si>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</si>
  <si>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</si>
  <si>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</si>
  <si>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</si>
  <si>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</si>
  <si>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</si>
  <si>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</si>
  <si>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</si>
  <si>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</si>
  <si>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</si>
  <si>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</si>
  <si>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</si>
  <si>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</si>
  <si>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</si>
  <si>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</si>
  <si>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</si>
  <si>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</si>
  <si>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</si>
  <si>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</si>
  <si>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</si>
  <si>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</si>
  <si>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</si>
  <si>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</si>
  <si>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</si>
  <si>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</si>
  <si>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</si>
  <si>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</si>
  <si>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</si>
  <si>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</si>
  <si>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</si>
  <si>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</si>
  <si>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</si>
  <si>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</si>
  <si>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</si>
  <si>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</si>
  <si>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</si>
  <si>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</si>
  <si>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</si>
  <si>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</si>
  <si>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</si>
  <si>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</si>
  <si>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</si>
  <si>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</si>
  <si>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</si>
  <si>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</si>
  <si>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</si>
  <si>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</si>
  <si>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</si>
  <si>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</si>
  <si>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</si>
  <si>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</si>
  <si>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</si>
  <si>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</si>
  <si>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</si>
  <si>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</si>
  <si>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</si>
  <si>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</si>
  <si>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</si>
  <si>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</si>
  <si>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</si>
  <si>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</si>
  <si>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</si>
  <si>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</si>
  <si>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</si>
  <si>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</si>
  <si>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</si>
  <si>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</si>
  <si>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</si>
  <si>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</si>
  <si>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</si>
  <si>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</si>
  <si>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</si>
  <si>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</si>
  <si>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</si>
  <si>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</si>
  <si>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</si>
  <si>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</si>
  <si>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</si>
  <si>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</si>
  <si>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</si>
  <si>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</si>
  <si>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</si>
  <si>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</si>
  <si>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</si>
  <si>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</si>
  <si>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</si>
  <si>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</si>
  <si>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</si>
  <si>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</si>
  <si>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</si>
  <si>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</si>
  <si>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</si>
  <si>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</si>
  <si>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</si>
  <si>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</si>
  <si>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</si>
  <si>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</si>
  <si>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</si>
  <si>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</si>
  <si>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</si>
  <si>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</si>
  <si>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</si>
  <si>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</si>
  <si>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</si>
  <si>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</si>
  <si>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</si>
  <si>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</si>
  <si>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</si>
  <si>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</si>
  <si>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</si>
  <si>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</si>
  <si>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</si>
  <si>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</si>
  <si>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</si>
  <si>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</si>
  <si>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</si>
  <si>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</si>
  <si>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</si>
  <si>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</si>
  <si>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</si>
  <si>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</si>
  <si>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</si>
  <si>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</si>
  <si>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</si>
  <si>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</si>
  <si>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</si>
  <si>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</si>
  <si>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</si>
  <si>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</si>
  <si>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</si>
  <si>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</si>
  <si>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</si>
  <si>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</si>
  <si>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</si>
  <si>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</si>
  <si>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</si>
  <si>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</si>
  <si>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</si>
  <si>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</si>
  <si>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</si>
  <si>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</si>
  <si>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</si>
  <si>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</si>
  <si>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</si>
  <si>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</si>
  <si>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</si>
  <si>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</si>
  <si>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</si>
  <si>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</si>
  <si>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</si>
  <si>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</si>
  <si>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</si>
  <si>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</si>
  <si>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</si>
  <si>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</si>
  <si>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</si>
  <si>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</si>
  <si>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</si>
  <si>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</si>
  <si>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</si>
  <si>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</si>
  <si>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</si>
  <si>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</si>
  <si>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</si>
  <si>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</si>
  <si>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</si>
  <si>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</si>
  <si>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</si>
  <si>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</si>
  <si>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</si>
  <si>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</si>
  <si>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</si>
  <si>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</si>
  <si>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</si>
  <si>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</si>
  <si>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</si>
  <si>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</si>
  <si>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</si>
  <si>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</si>
  <si>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</si>
  <si>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</si>
  <si>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</si>
  <si>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</si>
  <si>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</si>
  <si>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</si>
  <si>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</si>
  <si>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</si>
  <si>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</si>
  <si>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</si>
  <si>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</si>
  <si>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</si>
  <si>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</si>
  <si>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</si>
  <si>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</si>
  <si>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</si>
  <si>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</si>
  <si>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</si>
  <si>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</si>
  <si>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</si>
  <si>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</si>
  <si>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</si>
  <si>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</si>
  <si>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</si>
  <si>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</si>
  <si>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</si>
  <si>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</si>
  <si>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</si>
  <si>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</si>
  <si>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</si>
  <si>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</si>
  <si>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</si>
  <si>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</si>
  <si>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</si>
  <si>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</si>
  <si>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</si>
  <si>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</si>
  <si>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</si>
  <si>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</si>
  <si>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</si>
  <si>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</si>
  <si>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</si>
  <si>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</si>
  <si>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</si>
  <si>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</si>
  <si>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</si>
  <si>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</si>
  <si>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</si>
  <si>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</si>
  <si>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</si>
  <si>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</si>
  <si>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</si>
  <si>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</si>
  <si>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</si>
  <si>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</si>
  <si>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</si>
  <si>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</si>
  <si>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</si>
  <si>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</si>
  <si>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</si>
  <si>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</si>
  <si>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</si>
  <si>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</si>
  <si>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</si>
  <si>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</si>
  <si>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</si>
  <si>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</si>
  <si>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</si>
  <si>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</si>
  <si>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</si>
  <si>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</si>
  <si>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</si>
  <si>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</si>
  <si>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</si>
  <si>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</si>
  <si>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</si>
  <si>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</si>
  <si>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</si>
  <si>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</si>
  <si>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</si>
  <si>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</si>
  <si>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</si>
  <si>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</si>
  <si>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</si>
  <si>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</si>
  <si>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</si>
  <si>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</si>
  <si>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</si>
  <si>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</si>
  <si>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</si>
  <si>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</si>
  <si>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</si>
  <si>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</si>
  <si>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</si>
  <si>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</si>
  <si>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</si>
  <si>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</si>
  <si>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</si>
  <si>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</si>
  <si>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</si>
  <si>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</si>
  <si>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</si>
  <si>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</si>
  <si>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</si>
  <si>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</si>
  <si>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</si>
  <si>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</si>
  <si>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</si>
  <si>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</si>
  <si>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</si>
  <si>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</si>
  <si>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</si>
  <si>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</si>
  <si>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</si>
  <si>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</si>
  <si>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</si>
  <si>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</si>
  <si>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</si>
  <si>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</si>
  <si>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</si>
  <si>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</si>
  <si>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</si>
  <si>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</si>
  <si>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</si>
  <si>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</si>
  <si>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</si>
  <si>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</si>
  <si>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</si>
  <si>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</si>
  <si>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</si>
  <si>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</si>
  <si>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</si>
  <si>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</si>
  <si>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</si>
  <si>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</si>
  <si>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</si>
  <si>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</si>
  <si>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</si>
  <si>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</si>
  <si>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</si>
  <si>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</si>
  <si>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</si>
  <si>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</si>
  <si>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</si>
  <si>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</si>
  <si>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</si>
  <si>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</si>
  <si>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</si>
  <si>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</si>
  <si>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</si>
  <si>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</si>
  <si>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</si>
  <si>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</si>
  <si>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</si>
  <si>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</si>
  <si>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</si>
  <si>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</si>
  <si>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</si>
  <si>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</si>
  <si>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</si>
  <si>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</si>
  <si>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</si>
  <si>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</si>
  <si>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</si>
  <si>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</si>
  <si>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</si>
  <si>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</si>
  <si>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</si>
  <si>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</si>
  <si>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</si>
  <si>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</si>
  <si>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</si>
  <si>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</si>
  <si>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</si>
  <si>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</si>
  <si>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</si>
  <si>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</si>
  <si>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</si>
  <si>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</si>
  <si>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</si>
  <si>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</si>
  <si>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</si>
  <si>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</si>
  <si>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</si>
  <si>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</si>
  <si>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</si>
  <si>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</si>
  <si>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</si>
  <si>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</si>
  <si>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</si>
  <si>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</si>
  <si>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</si>
  <si>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</si>
  <si>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</si>
  <si>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</si>
  <si>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</si>
  <si>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</si>
  <si>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</si>
  <si>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</si>
  <si>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</si>
  <si>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</si>
  <si>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</si>
  <si>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</si>
  <si>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</si>
  <si>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</si>
  <si>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</si>
  <si>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</si>
  <si>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</si>
  <si>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</si>
  <si>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</si>
  <si>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</si>
  <si>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</si>
  <si>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</si>
  <si>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</si>
  <si>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</si>
  <si>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</si>
  <si>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</si>
  <si>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</si>
  <si>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</si>
  <si>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</si>
  <si>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</si>
  <si>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</si>
  <si>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</si>
  <si>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</si>
  <si>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</si>
  <si>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</si>
  <si>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</si>
  <si>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</si>
  <si>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</si>
  <si>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</si>
  <si>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</si>
  <si>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</si>
  <si>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</si>
  <si>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</si>
  <si>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</si>
  <si>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</si>
  <si>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</si>
  <si>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</si>
  <si>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</si>
  <si>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</si>
  <si>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</si>
  <si>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</si>
  <si>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</si>
  <si>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</si>
  <si>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</si>
  <si>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</si>
  <si>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</si>
  <si>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</si>
  <si>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</si>
  <si>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</si>
  <si>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</si>
  <si>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</si>
  <si>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</si>
  <si>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</si>
  <si>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</si>
  <si>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</si>
  <si>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</si>
  <si>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</si>
  <si>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</si>
  <si>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</si>
  <si>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</si>
  <si>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</si>
  <si>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</si>
  <si>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</si>
  <si>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</si>
  <si>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</si>
  <si>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</si>
  <si>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</si>
  <si>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</si>
  <si>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</si>
  <si>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</si>
  <si>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</si>
  <si>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</si>
  <si>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</si>
  <si>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</si>
  <si>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</si>
  <si>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</si>
  <si>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</si>
  <si>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</si>
  <si>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</si>
  <si>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</si>
  <si>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</si>
  <si>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</si>
  <si>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</si>
  <si>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</si>
  <si>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</si>
  <si>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</si>
  <si>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</si>
  <si>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</si>
  <si>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</si>
  <si>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</si>
  <si>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</si>
  <si>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</si>
  <si>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</si>
  <si>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</si>
  <si>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</si>
  <si>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</si>
  <si>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</si>
  <si>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</si>
  <si>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</si>
  <si>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</si>
  <si>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</si>
  <si>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</si>
  <si>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</si>
  <si>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</si>
  <si>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</si>
  <si>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</si>
  <si>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</si>
  <si>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</si>
  <si>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</si>
  <si>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</si>
  <si>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</si>
  <si>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</si>
  <si>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</si>
  <si>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</si>
  <si>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</si>
  <si>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</si>
  <si>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</si>
  <si>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</si>
  <si>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</si>
  <si>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</si>
  <si>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</si>
  <si>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</si>
  <si>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</si>
  <si>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</si>
  <si>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</si>
  <si>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</si>
  <si>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</si>
  <si>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</si>
  <si>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</si>
  <si>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</si>
  <si>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</si>
  <si>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</si>
  <si>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</si>
  <si>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</si>
  <si>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</si>
  <si>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</si>
  <si>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</si>
  <si>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</si>
  <si>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</si>
  <si>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</si>
  <si>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</si>
  <si>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</si>
  <si>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</si>
  <si>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</si>
  <si>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</si>
  <si>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</si>
  <si>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</si>
  <si>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</si>
  <si>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</si>
  <si>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</si>
  <si>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</si>
  <si>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</si>
  <si>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</si>
  <si>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</si>
  <si>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</si>
  <si>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</si>
  <si>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</si>
  <si>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</si>
  <si>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</si>
  <si>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</si>
  <si>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</si>
  <si>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</si>
  <si>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</si>
  <si>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</si>
  <si>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</si>
  <si>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</si>
  <si>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</si>
  <si>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</si>
  <si>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</si>
  <si>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</si>
  <si>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</si>
  <si>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</si>
  <si>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</si>
  <si>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</si>
  <si>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</si>
  <si>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</si>
  <si>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</si>
  <si>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</si>
  <si>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</si>
  <si>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</si>
  <si>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</si>
  <si>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</si>
  <si>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</si>
  <si>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</si>
  <si>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</si>
  <si>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</si>
  <si>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</si>
  <si>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</si>
  <si>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</si>
  <si>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</si>
  <si>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</si>
  <si>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</si>
  <si>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</si>
  <si>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</si>
  <si>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</si>
  <si>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</si>
  <si>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</si>
  <si>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</si>
  <si>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</si>
  <si>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</si>
  <si>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</si>
  <si>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</si>
  <si>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</si>
  <si>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</si>
  <si>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</si>
  <si>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</si>
  <si>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</si>
  <si>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</si>
  <si>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</si>
  <si>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</si>
  <si>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</si>
  <si>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</si>
  <si>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</si>
  <si>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</si>
  <si>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</si>
  <si>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</si>
  <si>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</si>
  <si>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</si>
  <si>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</si>
  <si>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</si>
  <si>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</si>
  <si>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</si>
  <si>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</si>
  <si>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</si>
  <si>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</si>
  <si>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</si>
  <si>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</si>
  <si>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</si>
  <si>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</si>
  <si>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</si>
  <si>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</si>
  <si>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</si>
  <si>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</si>
  <si>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</si>
  <si>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</si>
  <si>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</si>
  <si>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</si>
  <si>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</si>
  <si>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</si>
  <si>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</si>
  <si>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</si>
  <si>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</si>
  <si>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</si>
  <si>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</si>
  <si>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</si>
  <si>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</si>
  <si>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</si>
  <si>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</si>
  <si>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</si>
  <si>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</si>
  <si>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</si>
  <si>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</si>
  <si>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</si>
  <si>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</si>
  <si>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</si>
  <si>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</si>
  <si>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</si>
  <si>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</si>
  <si>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</si>
  <si>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</si>
  <si>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</si>
  <si>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</si>
  <si>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</si>
  <si>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</si>
  <si>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</si>
  <si>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</si>
  <si>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</si>
  <si>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</si>
  <si>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</si>
  <si>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</si>
  <si>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</si>
  <si>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</si>
  <si>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</si>
  <si>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</si>
  <si>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</si>
  <si>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</si>
  <si>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</si>
  <si>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</si>
  <si>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</si>
  <si>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</si>
  <si>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</si>
  <si>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</si>
  <si>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</si>
  <si>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</si>
  <si>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</si>
  <si>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</si>
  <si>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</si>
  <si>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</si>
  <si>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</si>
  <si>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</si>
  <si>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</si>
  <si>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</si>
  <si>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</si>
  <si>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</si>
  <si>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</si>
  <si>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</si>
  <si>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</si>
  <si>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</si>
  <si>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</si>
  <si>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</si>
  <si>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</si>
  <si>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</si>
  <si>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</si>
  <si>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</si>
  <si>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</si>
  <si>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</si>
  <si>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</si>
  <si>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</si>
  <si>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</si>
  <si>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</si>
  <si>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</si>
  <si>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</si>
  <si>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</si>
  <si>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</si>
  <si>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</si>
  <si>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</si>
  <si>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</si>
  <si>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</si>
  <si>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</si>
  <si>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</si>
  <si>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</si>
  <si>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</si>
  <si>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</si>
  <si>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</si>
  <si>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</si>
  <si>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</si>
  <si>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</si>
  <si>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</si>
  <si>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</si>
  <si>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</si>
  <si>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</si>
  <si>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</si>
  <si>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</si>
  <si>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</si>
  <si>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</si>
  <si>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</si>
  <si>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</si>
  <si>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</si>
  <si>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</si>
  <si>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</si>
  <si>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</si>
  <si>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</si>
  <si>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</si>
  <si>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</si>
  <si>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</si>
  <si>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</si>
  <si>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</si>
  <si>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</si>
  <si>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</si>
  <si>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</si>
  <si>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</si>
  <si>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</si>
  <si>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</si>
  <si>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</si>
  <si>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</si>
  <si>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</si>
  <si>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</si>
  <si>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</si>
  <si>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</si>
  <si>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</si>
  <si>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</si>
  <si>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</si>
  <si>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</si>
  <si>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</si>
  <si>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</si>
  <si>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</si>
  <si>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</si>
  <si>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</si>
  <si>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</si>
  <si>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</si>
  <si>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</si>
  <si>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</si>
  <si>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</si>
  <si>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</si>
  <si>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</si>
  <si>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</si>
  <si>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</si>
  <si>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</si>
  <si>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</si>
  <si>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</si>
  <si>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</si>
  <si>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</si>
  <si>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</si>
  <si>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</si>
  <si>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</si>
  <si>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</si>
  <si>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</si>
  <si>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</si>
  <si>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</si>
  <si>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</si>
  <si>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</si>
  <si>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</si>
  <si>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</si>
  <si>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</si>
  <si>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</si>
  <si>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</si>
  <si>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</si>
  <si>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</si>
  <si>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</si>
  <si>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</si>
  <si>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</si>
  <si>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</si>
  <si>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</si>
  <si>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</si>
  <si>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</si>
  <si>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</si>
  <si>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</si>
  <si>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</si>
  <si>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</si>
  <si>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</si>
  <si>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</si>
  <si>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</si>
  <si>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</si>
  <si>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</si>
  <si>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</si>
  <si>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</si>
  <si>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</si>
  <si>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</si>
  <si>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</si>
  <si>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</si>
  <si>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</si>
  <si>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</si>
  <si>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</si>
  <si>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</si>
  <si>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</si>
  <si>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</si>
  <si>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</si>
  <si>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</si>
  <si>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</si>
  <si>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</si>
  <si>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</si>
  <si>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</si>
  <si>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</si>
  <si>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</si>
  <si>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</si>
  <si>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</si>
  <si>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</si>
  <si>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</si>
  <si>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</si>
  <si>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</si>
  <si>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</si>
  <si>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</si>
  <si>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</si>
  <si>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</si>
  <si>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</si>
  <si>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</si>
  <si>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</si>
  <si>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</si>
  <si>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</si>
  <si>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</si>
  <si>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</si>
  <si>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</si>
  <si>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</si>
  <si>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</si>
  <si>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</si>
  <si>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</si>
  <si>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</si>
  <si>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</si>
  <si>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</si>
  <si>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</si>
  <si>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</si>
  <si>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</si>
  <si>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</si>
  <si>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</si>
  <si>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</si>
  <si>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</si>
  <si>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</si>
  <si>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</si>
  <si>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</si>
  <si>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</si>
  <si>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</si>
  <si>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</si>
  <si>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</si>
  <si>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</si>
  <si>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</si>
  <si>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</si>
  <si>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</si>
  <si>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</si>
  <si>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</si>
  <si>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</si>
  <si>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</si>
  <si>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</si>
  <si>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</si>
  <si>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</si>
  <si>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</si>
  <si>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</si>
  <si>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</si>
  <si>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</si>
  <si>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</si>
  <si>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</si>
  <si>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</si>
  <si>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</si>
  <si>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</si>
  <si>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</si>
  <si>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</si>
  <si>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</si>
  <si>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</si>
  <si>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</si>
  <si>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</si>
  <si>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</si>
  <si>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</si>
  <si>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</si>
  <si>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</si>
  <si>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</si>
  <si>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</si>
  <si>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</si>
  <si>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</si>
  <si>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</si>
  <si>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</si>
  <si>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</si>
  <si>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</si>
  <si>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</si>
  <si>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</si>
  <si>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</si>
  <si>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</si>
  <si>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</si>
  <si>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</si>
  <si>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</si>
  <si>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</si>
  <si>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</si>
  <si>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</si>
  <si>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</si>
  <si>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</si>
  <si>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</si>
  <si>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</si>
  <si>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</si>
  <si>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</si>
  <si>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</si>
  <si>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</si>
  <si>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</si>
  <si>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</si>
  <si>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</si>
  <si>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</si>
  <si>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</si>
  <si>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</si>
  <si>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</si>
  <si>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</si>
  <si>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</si>
  <si>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</si>
  <si>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</si>
  <si>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</si>
  <si>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</si>
  <si>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</si>
  <si>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</si>
  <si>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</si>
  <si>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</si>
  <si>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</si>
  <si>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</si>
  <si>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</si>
  <si>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</si>
  <si>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</si>
  <si>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</si>
  <si>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</si>
  <si>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</si>
  <si>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</si>
  <si>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</si>
  <si>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</si>
  <si>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</si>
  <si>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</si>
  <si>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</si>
  <si>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</si>
  <si>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</si>
  <si>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</si>
  <si>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</si>
  <si>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</si>
  <si>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</si>
  <si>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</si>
  <si>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</si>
  <si>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</si>
  <si>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</si>
  <si>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</si>
  <si>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</si>
  <si>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</si>
  <si>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</si>
  <si>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</si>
  <si>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</si>
  <si>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</si>
  <si>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</si>
  <si>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</si>
  <si>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</si>
  <si>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</si>
  <si>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</si>
  <si>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</si>
  <si>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</si>
  <si>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</si>
  <si>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</si>
  <si>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</si>
  <si>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</si>
  <si>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</si>
  <si>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</si>
  <si>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</si>
  <si>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</si>
  <si>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</si>
  <si>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</si>
  <si>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</si>
  <si>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</si>
  <si>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</si>
  <si>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</si>
  <si>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</si>
  <si>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</si>
  <si>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</si>
  <si>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</si>
  <si>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</si>
  <si>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</si>
  <si>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</si>
  <si>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</si>
  <si>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</si>
  <si>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</si>
  <si>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</si>
  <si>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</si>
  <si>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</si>
  <si>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</si>
  <si>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</si>
  <si>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</si>
  <si>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</si>
  <si>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</si>
  <si>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</si>
  <si>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</si>
  <si>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</si>
  <si>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</si>
  <si>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</si>
  <si>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</si>
  <si>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</si>
  <si>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</si>
  <si>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</si>
  <si>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</si>
  <si>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</si>
  <si>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</si>
  <si>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</si>
  <si>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</si>
  <si>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</si>
  <si>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</si>
  <si>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</si>
  <si>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</si>
  <si>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</si>
  <si>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</si>
  <si>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</si>
  <si>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</si>
  <si>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</si>
  <si>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</si>
  <si>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</si>
  <si>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</si>
  <si>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</si>
  <si>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</si>
  <si>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</si>
  <si>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</si>
  <si>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</si>
  <si>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</si>
  <si>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</si>
  <si>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</si>
  <si>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</si>
  <si>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</si>
  <si>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</si>
  <si>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</si>
  <si>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</si>
  <si>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</si>
  <si>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</si>
  <si>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</si>
  <si>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</si>
  <si>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</si>
  <si>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</si>
  <si>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</si>
  <si>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</si>
  <si>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</si>
  <si>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</si>
  <si>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</si>
  <si>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</si>
  <si>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</si>
  <si>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</si>
  <si>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</si>
  <si>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</si>
  <si>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</si>
  <si>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</si>
  <si>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</si>
  <si>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</si>
  <si>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</si>
  <si>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</si>
  <si>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</si>
  <si>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</si>
  <si>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</si>
  <si>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</si>
  <si>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</si>
  <si>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</si>
  <si>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</si>
  <si>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</si>
  <si>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</si>
  <si>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</si>
  <si>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</si>
  <si>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</si>
  <si>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</si>
  <si>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</si>
  <si>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</si>
  <si>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</si>
  <si>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</si>
  <si>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</si>
  <si>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</si>
  <si>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</si>
  <si>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</si>
  <si>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</si>
  <si>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</si>
  <si>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</si>
  <si>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</si>
  <si>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</si>
  <si>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</si>
  <si>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</si>
  <si>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</si>
  <si>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</si>
  <si>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</si>
  <si>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</si>
  <si>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</si>
  <si>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</si>
  <si>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</si>
  <si>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</si>
  <si>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</si>
  <si>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</si>
  <si>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</si>
  <si>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</si>
  <si>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</si>
  <si>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</si>
  <si>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</si>
  <si>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</si>
  <si>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</si>
  <si>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</si>
  <si>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</si>
  <si>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</si>
  <si>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</si>
  <si>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</si>
  <si>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</si>
  <si>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</si>
  <si>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</si>
  <si>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</si>
  <si>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</si>
  <si>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</si>
  <si>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</si>
  <si>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</si>
  <si>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</si>
  <si>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</si>
  <si>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</si>
  <si>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</si>
  <si>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</si>
  <si>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</si>
  <si>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</si>
  <si>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</si>
  <si>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</si>
  <si>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</si>
  <si>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</si>
  <si>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</si>
  <si>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</si>
  <si>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</si>
  <si>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</si>
  <si>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</si>
  <si>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</si>
  <si>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</si>
  <si>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</si>
  <si>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</si>
  <si>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</si>
  <si>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</si>
  <si>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</si>
  <si>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</si>
  <si>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</si>
  <si>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</si>
  <si>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</si>
  <si>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</si>
  <si>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</si>
  <si>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</si>
  <si>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</si>
  <si>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</si>
  <si>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</si>
  <si>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</si>
  <si>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</si>
  <si>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</si>
  <si>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</si>
  <si>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</si>
  <si>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</si>
  <si>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</si>
  <si>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</si>
  <si>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</si>
  <si>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</si>
  <si>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</si>
  <si>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</si>
  <si>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</si>
  <si>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</si>
  <si>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</si>
  <si>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</si>
  <si>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</si>
  <si>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</si>
  <si>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</si>
  <si>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</si>
  <si>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</si>
  <si>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</si>
  <si>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</si>
  <si>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</si>
  <si>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</si>
  <si>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</si>
  <si>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</si>
  <si>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</si>
  <si>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</si>
  <si>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</si>
  <si>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</si>
  <si>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</si>
  <si>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</si>
  <si>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</si>
  <si>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</si>
  <si>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</si>
  <si>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</si>
  <si>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</si>
  <si>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</si>
  <si>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</si>
  <si>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</si>
  <si>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</si>
  <si>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</si>
  <si>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</si>
  <si>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</si>
  <si>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</si>
  <si>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</si>
  <si>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</si>
  <si>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</si>
  <si>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</si>
  <si>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</si>
  <si>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</si>
  <si>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</si>
  <si>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</si>
  <si>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</si>
  <si>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</si>
  <si>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</si>
  <si>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</si>
  <si>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</si>
  <si>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</si>
  <si>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</si>
  <si>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</si>
  <si>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</si>
  <si>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</si>
  <si>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</si>
  <si>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</si>
  <si>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</si>
  <si>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</si>
  <si>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</si>
  <si>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</si>
  <si>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</si>
  <si>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</si>
  <si>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</si>
  <si>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</si>
  <si>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</si>
  <si>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</si>
  <si>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</si>
  <si>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</si>
  <si>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</si>
  <si>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</si>
  <si>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</si>
  <si>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</si>
  <si>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</si>
  <si>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</si>
  <si>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</si>
  <si>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</si>
  <si>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</si>
  <si>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</si>
  <si>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</si>
  <si>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</si>
  <si>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</si>
  <si>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</si>
  <si>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</si>
  <si>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</si>
  <si>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</si>
  <si>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</si>
  <si>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</si>
  <si>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</si>
  <si>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</si>
  <si>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</si>
  <si>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</si>
  <si>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</si>
  <si>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</si>
  <si>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</si>
  <si>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</si>
  <si>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</si>
  <si>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</si>
  <si>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</si>
  <si>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</si>
  <si>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</si>
  <si>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</si>
  <si>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</si>
  <si>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</si>
  <si>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</si>
  <si>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</si>
  <si>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</si>
  <si>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</si>
  <si>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</si>
  <si>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</si>
  <si>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</si>
  <si>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</si>
  <si>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</si>
  <si>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</si>
  <si>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</si>
  <si>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</si>
  <si>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</si>
  <si>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</si>
  <si>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</si>
  <si>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</si>
  <si>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</si>
  <si>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</si>
  <si>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</si>
  <si>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</si>
  <si>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</si>
  <si>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</si>
  <si>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</si>
  <si>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</si>
  <si>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</si>
  <si>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</si>
  <si>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</si>
  <si>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</si>
  <si>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</si>
  <si>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</si>
  <si>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</si>
  <si>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</si>
  <si>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</si>
  <si>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</si>
  <si>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</si>
  <si>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</si>
  <si>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</si>
  <si>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</si>
  <si>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</si>
  <si>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</si>
  <si>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</si>
  <si>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</si>
  <si>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</si>
  <si>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</si>
  <si>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</si>
  <si>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</si>
  <si>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</si>
  <si>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</si>
  <si>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</si>
  <si>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</si>
  <si>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</si>
  <si>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</si>
  <si>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</si>
  <si>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</si>
  <si>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</si>
  <si>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</si>
  <si>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</si>
  <si>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</si>
  <si>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</si>
  <si>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</si>
  <si>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</si>
  <si>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</si>
  <si>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</si>
  <si>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</si>
  <si>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</si>
  <si>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</si>
  <si>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</si>
  <si>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</si>
  <si>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</si>
  <si>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</si>
  <si>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</si>
  <si>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</si>
  <si>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</si>
  <si>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</si>
  <si>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</si>
  <si>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</si>
  <si>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</si>
  <si>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</si>
  <si>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</si>
  <si>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</si>
  <si>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</si>
  <si>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</si>
  <si>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</si>
  <si>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</si>
  <si>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</si>
  <si>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</si>
  <si>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</si>
  <si>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</si>
  <si>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</si>
  <si>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</si>
  <si>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</si>
  <si>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</si>
  <si>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</si>
  <si>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</si>
  <si>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</si>
  <si>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</si>
  <si>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</si>
  <si>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</si>
  <si>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</si>
  <si>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</si>
  <si>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</si>
  <si>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</si>
  <si>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</si>
  <si>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</si>
  <si>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</si>
  <si>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</si>
  <si>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</si>
  <si>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</si>
  <si>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</si>
  <si>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</si>
  <si>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</si>
  <si>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</si>
  <si>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</si>
  <si>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</si>
  <si>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</si>
  <si>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</si>
  <si>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</si>
  <si>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</si>
  <si>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</si>
  <si>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</si>
  <si>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</si>
  <si>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</si>
  <si>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</si>
  <si>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</si>
  <si>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</si>
  <si>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</si>
  <si>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</si>
  <si>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</si>
  <si>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</si>
  <si>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</si>
  <si>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</si>
  <si>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</si>
  <si>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</si>
  <si>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</si>
  <si>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</si>
  <si>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</si>
  <si>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</si>
  <si>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</si>
  <si>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</si>
  <si>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</si>
  <si>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</si>
  <si>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</si>
  <si>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</si>
  <si>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</si>
  <si>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</si>
  <si>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</si>
  <si>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</si>
  <si>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</si>
  <si>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</si>
  <si>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</si>
  <si>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</si>
  <si>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</si>
  <si>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</si>
  <si>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</si>
  <si>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</si>
  <si>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</si>
  <si>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</si>
  <si>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</si>
  <si>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</si>
  <si>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</si>
  <si>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</si>
  <si>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</si>
  <si>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</si>
  <si>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</si>
  <si>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</si>
  <si>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</si>
  <si>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</si>
  <si>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</si>
  <si>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</si>
  <si>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</si>
  <si>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</si>
  <si>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</si>
  <si>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</si>
  <si>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</si>
  <si>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</si>
  <si>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</si>
  <si>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</si>
  <si>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</si>
  <si>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</si>
  <si>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</si>
  <si>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</si>
  <si>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</si>
  <si>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</si>
  <si>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</si>
  <si>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</si>
  <si>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</si>
  <si>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</si>
  <si>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</si>
  <si>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</si>
  <si>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</si>
  <si>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</si>
  <si>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</si>
  <si>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</si>
  <si>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</si>
  <si>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</si>
  <si>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</si>
  <si>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</si>
  <si>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</si>
  <si>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</si>
  <si>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</si>
  <si>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</si>
  <si>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</si>
  <si>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</si>
  <si>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</si>
  <si>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</si>
  <si>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</si>
  <si>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</si>
  <si>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</si>
  <si>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</si>
  <si>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</si>
  <si>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</si>
  <si>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</si>
  <si>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</si>
  <si>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</si>
  <si>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</si>
  <si>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</si>
  <si>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</si>
  <si>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</si>
  <si>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</si>
  <si>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</si>
  <si>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</si>
  <si>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</si>
  <si>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</si>
  <si>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</si>
  <si>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</si>
  <si>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</si>
  <si>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</si>
  <si>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</si>
  <si>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</si>
  <si>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</si>
  <si>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</si>
  <si>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</si>
  <si>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</si>
  <si>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</si>
  <si>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</si>
  <si>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</si>
  <si>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</si>
  <si>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</si>
  <si>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</si>
  <si>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</si>
  <si>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</si>
  <si>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</si>
  <si>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</si>
  <si>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</si>
  <si>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</si>
  <si>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</si>
  <si>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</si>
  <si>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</si>
  <si>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</si>
  <si>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</si>
  <si>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</si>
  <si>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</si>
  <si>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</si>
  <si>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</si>
  <si>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</si>
  <si>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</si>
  <si>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</si>
  <si>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</si>
  <si>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</si>
  <si>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</si>
  <si>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</si>
  <si>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</si>
  <si>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</si>
  <si>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</si>
  <si>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</si>
  <si>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</si>
  <si>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</si>
  <si>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</si>
  <si>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</si>
  <si>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</si>
  <si>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</si>
  <si>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</si>
  <si>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</si>
  <si>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</si>
  <si>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</si>
  <si>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</si>
  <si>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</si>
  <si>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</si>
  <si>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</si>
  <si>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</si>
  <si>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</si>
  <si>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</si>
  <si>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</si>
  <si>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</si>
  <si>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</si>
  <si>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</si>
  <si>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</si>
  <si>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</si>
  <si>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</si>
  <si>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</si>
  <si>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</si>
  <si>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</si>
  <si>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</si>
  <si>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</si>
  <si>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</si>
  <si>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</si>
  <si>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</si>
  <si>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</si>
  <si>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</si>
  <si>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</si>
  <si>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</si>
  <si>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</si>
  <si>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</si>
  <si>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</si>
  <si>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</si>
  <si>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</si>
  <si>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</si>
  <si>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</si>
  <si>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</si>
  <si>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</si>
  <si>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</si>
  <si>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</si>
  <si>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</si>
  <si>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</si>
  <si>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</si>
  <si>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</si>
  <si>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</si>
  <si>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</si>
  <si>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</si>
  <si>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</si>
  <si>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</si>
  <si>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</si>
  <si>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</si>
  <si>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</si>
  <si>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</si>
  <si>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</si>
  <si>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</si>
  <si>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</si>
  <si>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</si>
  <si>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</si>
  <si>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</si>
  <si>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</si>
  <si>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</si>
  <si>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</si>
  <si>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</si>
  <si>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</si>
  <si>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</si>
  <si>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</si>
  <si>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</si>
  <si>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</si>
  <si>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</si>
  <si>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</si>
  <si>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</si>
  <si>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</si>
  <si>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</si>
  <si>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</si>
  <si>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</si>
  <si>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</si>
  <si>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</si>
  <si>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</si>
  <si>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</si>
  <si>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</si>
  <si>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</si>
  <si>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</si>
  <si>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</si>
  <si>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</si>
  <si>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</si>
  <si>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</si>
  <si>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</si>
  <si>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</si>
  <si>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</si>
  <si>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</si>
  <si>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</si>
  <si>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</si>
  <si>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</si>
  <si>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</si>
  <si>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</si>
  <si>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</si>
  <si>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</si>
  <si>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</si>
  <si>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</si>
  <si>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</si>
  <si>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</si>
  <si>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</si>
  <si>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</si>
  <si>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</si>
  <si>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</si>
  <si>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</si>
  <si>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</si>
  <si>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</si>
  <si>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</si>
  <si>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</si>
  <si>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</si>
  <si>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</si>
  <si>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</si>
  <si>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</si>
  <si>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</si>
  <si>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</si>
  <si>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</si>
  <si>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</si>
  <si>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</si>
  <si>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</si>
  <si>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</si>
  <si>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</si>
  <si>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</si>
  <si>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</si>
  <si>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</si>
  <si>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</si>
  <si>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</si>
  <si>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</si>
  <si>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</si>
  <si>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</si>
  <si>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</si>
  <si>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</si>
  <si>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</si>
  <si>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</si>
  <si>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</si>
  <si>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</si>
  <si>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</si>
  <si>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</si>
  <si>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</si>
  <si>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</si>
  <si>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</si>
  <si>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</si>
  <si>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</si>
  <si>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</si>
  <si>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</si>
  <si>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</si>
  <si>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</si>
  <si>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</si>
  <si>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</si>
  <si>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</si>
  <si>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</si>
  <si>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</si>
  <si>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</si>
  <si>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</si>
  <si>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</si>
  <si>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</si>
  <si>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</si>
  <si>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</si>
  <si>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</si>
  <si>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</si>
  <si>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</si>
  <si>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</si>
  <si>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</si>
  <si>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</si>
  <si>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</si>
  <si>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</si>
  <si>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</si>
  <si>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</si>
  <si>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</si>
  <si>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</si>
  <si>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</si>
  <si>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</si>
  <si>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</si>
  <si>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</si>
  <si>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</si>
  <si>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</si>
  <si>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</si>
  <si>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</si>
  <si>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</si>
  <si>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</si>
  <si>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</si>
  <si>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</si>
  <si>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</si>
  <si>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</si>
  <si>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</si>
  <si>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</si>
  <si>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</si>
  <si>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</si>
  <si>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</si>
  <si>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</si>
  <si>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</si>
  <si>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</si>
  <si>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</si>
  <si>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</si>
  <si>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</si>
  <si>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</si>
  <si>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</si>
  <si>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</si>
  <si>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</si>
  <si>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</si>
  <si>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</si>
  <si>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</si>
  <si>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</si>
  <si>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</si>
  <si>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</si>
  <si>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</si>
  <si>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</si>
  <si>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</si>
  <si>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</si>
  <si>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</si>
  <si>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</si>
  <si>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</si>
  <si>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</si>
  <si>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</si>
  <si>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</si>
  <si>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</si>
  <si>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</si>
  <si>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</si>
  <si>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</si>
  <si>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</si>
  <si>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</si>
  <si>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</si>
  <si>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</si>
  <si>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</si>
  <si>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</si>
  <si>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</si>
  <si>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</si>
  <si>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</si>
  <si>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</si>
  <si>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</si>
  <si>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</si>
  <si>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</si>
  <si>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</si>
  <si>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</si>
  <si>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</si>
  <si>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</si>
  <si>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</si>
  <si>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</si>
  <si>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</si>
  <si>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</si>
  <si>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</si>
  <si>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</si>
  <si>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</si>
  <si>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</si>
  <si>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</si>
  <si>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</si>
  <si>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</si>
  <si>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</si>
  <si>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</si>
  <si>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</si>
  <si>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</si>
  <si>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</si>
  <si>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</si>
  <si>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</si>
  <si>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</si>
  <si>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</si>
  <si>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</si>
  <si>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</si>
  <si>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</si>
  <si>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</si>
  <si>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</si>
  <si>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</si>
  <si>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</si>
  <si>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</si>
  <si>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</si>
  <si>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</si>
  <si>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</si>
  <si>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</si>
  <si>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</si>
  <si>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</si>
  <si>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</si>
  <si>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</si>
  <si>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</si>
  <si>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</si>
  <si>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</si>
  <si>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</si>
  <si>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</si>
  <si>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</si>
  <si>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</si>
  <si>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</si>
  <si>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</si>
  <si>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</si>
  <si>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</si>
  <si>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</si>
  <si>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</si>
  <si>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</si>
  <si>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</si>
  <si>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</si>
  <si>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</si>
  <si>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</si>
  <si>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</si>
  <si>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</si>
  <si>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</si>
  <si>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</si>
  <si>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</si>
  <si>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</si>
  <si>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</si>
  <si>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</si>
  <si>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</si>
  <si>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</si>
  <si>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</si>
  <si>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</si>
  <si>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</si>
  <si>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</si>
  <si>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</si>
  <si>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</si>
  <si>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</si>
  <si>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</si>
  <si>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</si>
  <si>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</si>
  <si>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</si>
  <si>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</si>
  <si>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</si>
  <si>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</si>
  <si>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</si>
  <si>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</si>
  <si>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</si>
  <si>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</si>
  <si>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</si>
  <si>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</si>
  <si>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</si>
  <si>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</si>
  <si>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</si>
  <si>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</si>
  <si>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</si>
  <si>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</si>
  <si>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</si>
  <si>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</si>
  <si>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</si>
  <si>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</si>
  <si>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</si>
  <si>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</si>
  <si>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</si>
  <si>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</si>
  <si>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</si>
  <si>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</si>
  <si>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</si>
  <si>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</si>
  <si>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</si>
  <si>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</si>
  <si>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</si>
  <si>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</si>
  <si>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</si>
  <si>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</si>
  <si>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</si>
  <si>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</si>
  <si>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</si>
  <si>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</si>
  <si>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</si>
  <si>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</si>
  <si>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</si>
  <si>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</si>
  <si>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</si>
  <si>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</si>
  <si>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</si>
  <si>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</si>
  <si>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</si>
  <si>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</si>
  <si>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</si>
  <si>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</si>
  <si>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</si>
  <si>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</si>
  <si>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</si>
  <si>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</si>
  <si>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</si>
  <si>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</si>
  <si>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</si>
  <si>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</si>
  <si>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</si>
  <si>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</si>
  <si>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</si>
  <si>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</si>
  <si>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</si>
  <si>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</si>
  <si>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</si>
  <si>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</si>
  <si>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</si>
  <si>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</si>
  <si>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</si>
  <si>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</si>
  <si>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</si>
  <si>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</si>
  <si>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</si>
  <si>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</si>
  <si>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</si>
  <si>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</si>
  <si>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</si>
  <si>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</si>
  <si>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</si>
  <si>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</si>
  <si>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</si>
  <si>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</si>
  <si>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</si>
  <si>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</si>
  <si>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</si>
  <si>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</si>
  <si>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</si>
  <si>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</si>
  <si>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</si>
  <si>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</si>
  <si>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</si>
  <si>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</si>
  <si>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</si>
  <si>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</si>
  <si>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</si>
  <si>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</si>
  <si>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</si>
  <si>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</si>
  <si>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</si>
  <si>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</si>
  <si>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</si>
  <si>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</si>
  <si>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</si>
  <si>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</si>
  <si>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</si>
  <si>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</si>
  <si>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</si>
  <si>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</si>
  <si>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</si>
  <si>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</si>
  <si>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</si>
  <si>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</si>
  <si>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</si>
  <si>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</si>
  <si>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</si>
  <si>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</si>
  <si>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</si>
  <si>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</si>
  <si>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</si>
  <si>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</si>
  <si>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</si>
  <si>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</si>
  <si>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</si>
  <si>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</si>
  <si>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</si>
  <si>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</si>
  <si>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</si>
  <si>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</si>
  <si>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</si>
  <si>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</si>
  <si>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</si>
  <si>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</si>
  <si>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</si>
  <si>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</si>
  <si>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</si>
  <si>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</si>
  <si>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</si>
  <si>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</si>
  <si>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</si>
  <si>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</si>
  <si>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</si>
  <si>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</si>
  <si>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</si>
  <si>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</si>
  <si>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</si>
  <si>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</si>
  <si>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</si>
  <si>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</si>
  <si>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</si>
  <si>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</si>
  <si>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</si>
  <si>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</si>
  <si>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</si>
  <si>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</si>
  <si>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</si>
  <si>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</si>
  <si>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</si>
  <si>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</si>
  <si>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</si>
  <si>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</si>
  <si>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</si>
  <si>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</si>
  <si>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</si>
  <si>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</si>
  <si>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</si>
  <si>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</si>
  <si>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</si>
  <si>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</si>
  <si>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</si>
  <si>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</si>
  <si>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</si>
  <si>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</si>
  <si>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</si>
  <si>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</si>
  <si>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</si>
  <si>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</si>
  <si>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</si>
  <si>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</si>
  <si>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</si>
  <si>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</si>
  <si>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</si>
  <si>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</si>
  <si>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</si>
  <si>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</si>
  <si>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</si>
  <si>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</si>
  <si>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</si>
  <si>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</si>
  <si>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</si>
  <si>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</si>
  <si>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</si>
  <si>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</si>
  <si>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</si>
  <si>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</si>
  <si>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</si>
  <si>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</si>
  <si>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</si>
  <si>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</si>
  <si>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</si>
  <si>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</si>
  <si>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</si>
  <si>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</si>
  <si>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</si>
  <si>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</si>
  <si>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</si>
  <si>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</si>
  <si>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</si>
  <si>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</si>
  <si>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</si>
  <si>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</si>
  <si>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</si>
  <si>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</si>
  <si>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</si>
  <si>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</si>
  <si>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</si>
  <si>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</si>
  <si>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</si>
  <si>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</si>
  <si>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</si>
  <si>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</si>
  <si>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</si>
  <si>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</si>
  <si>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</si>
  <si>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</si>
  <si>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</si>
  <si>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</si>
  <si>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</si>
  <si>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</si>
  <si>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</si>
  <si>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</si>
  <si>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</si>
  <si>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</si>
  <si>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</si>
  <si>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</si>
  <si>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</si>
  <si>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</si>
  <si>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</si>
  <si>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</si>
  <si>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</si>
  <si>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</si>
  <si>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</si>
  <si>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</si>
  <si>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</si>
  <si>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</si>
  <si>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</si>
  <si>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</si>
  <si>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</si>
  <si>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</si>
  <si>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</si>
  <si>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</si>
  <si>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</si>
  <si>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</si>
  <si>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</si>
  <si>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</si>
  <si>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</si>
  <si>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</si>
  <si>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</si>
  <si>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</si>
  <si>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</si>
  <si>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</si>
  <si>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</si>
  <si>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</si>
  <si>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</si>
  <si>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</si>
  <si>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</si>
  <si>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</si>
  <si>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</si>
  <si>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</si>
  <si>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</si>
  <si>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</si>
  <si>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</si>
  <si>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</si>
  <si>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</si>
  <si>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</si>
  <si>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</si>
  <si>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</si>
  <si>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</si>
  <si>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</si>
  <si>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</si>
  <si>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</si>
  <si>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</si>
  <si>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</si>
  <si>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</si>
  <si>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</si>
  <si>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</si>
  <si>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</si>
  <si>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</si>
  <si>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</si>
  <si>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</si>
  <si>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</si>
  <si>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</si>
  <si>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</si>
  <si>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</si>
  <si>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</si>
  <si>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</si>
  <si>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</si>
  <si>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</si>
  <si>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</si>
  <si>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</si>
  <si>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</si>
  <si>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</si>
  <si>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</si>
  <si>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</si>
  <si>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</si>
  <si>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</si>
  <si>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</si>
  <si>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</si>
  <si>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</si>
  <si>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</si>
  <si>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</si>
  <si>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</si>
  <si>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</si>
  <si>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</si>
  <si>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</si>
  <si>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</si>
  <si>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</si>
  <si>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</si>
  <si>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</si>
  <si>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</si>
  <si>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</si>
  <si>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</si>
  <si>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</si>
  <si>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</si>
  <si>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</si>
  <si>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</si>
  <si>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</si>
  <si>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</si>
  <si>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</si>
  <si>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</si>
  <si>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</si>
  <si>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</si>
  <si>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</si>
  <si>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</si>
  <si>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</si>
  <si>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</si>
  <si>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</si>
  <si>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</si>
  <si>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</si>
  <si>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</si>
  <si>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</si>
  <si>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</si>
  <si>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</si>
  <si>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</si>
  <si>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</si>
  <si>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</si>
  <si>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</si>
  <si>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</si>
  <si>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</si>
  <si>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</si>
  <si>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</si>
  <si>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</si>
  <si>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</si>
  <si>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</si>
  <si>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</si>
  <si>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</si>
  <si>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</si>
  <si>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</si>
  <si>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</si>
  <si>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</si>
  <si>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</si>
  <si>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</si>
  <si>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</si>
  <si>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</si>
  <si>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</si>
  <si>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</si>
  <si>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</si>
  <si>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</si>
  <si>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</si>
  <si>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</si>
  <si>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</si>
  <si>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</si>
  <si>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</si>
  <si>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</si>
  <si>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</si>
  <si>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</si>
  <si>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</si>
  <si>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</si>
  <si>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</si>
  <si>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</si>
  <si>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</si>
  <si>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</si>
  <si>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</si>
  <si>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</si>
  <si>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</si>
  <si>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</si>
  <si>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</si>
  <si>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</si>
  <si>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</si>
  <si>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</si>
  <si>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</si>
  <si>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</si>
  <si>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</si>
  <si>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</si>
  <si>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</si>
  <si>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</si>
  <si>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</si>
  <si>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</si>
  <si>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</si>
  <si>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</si>
  <si>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</si>
  <si>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</si>
  <si>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</si>
  <si>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</si>
  <si>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</si>
  <si>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</si>
  <si>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</si>
  <si>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</si>
  <si>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</si>
  <si>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</si>
  <si>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</si>
  <si>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</si>
  <si>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</si>
  <si>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</si>
  <si>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</si>
  <si>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</si>
  <si>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</si>
  <si>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</si>
  <si>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</si>
  <si>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</si>
  <si>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</si>
  <si>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</si>
  <si>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</si>
  <si>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</si>
  <si>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</si>
  <si>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</si>
  <si>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</si>
  <si>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</si>
  <si>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</si>
  <si>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</si>
  <si>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</si>
  <si>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</si>
  <si>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</si>
  <si>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</si>
  <si>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</si>
  <si>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</si>
  <si>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</si>
  <si>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</si>
  <si>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</si>
  <si>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</si>
  <si>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</si>
  <si>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</si>
  <si>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</si>
  <si>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</si>
  <si>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</si>
  <si>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</si>
  <si>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</si>
  <si>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</si>
  <si>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</si>
  <si>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</si>
  <si>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</si>
  <si>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</si>
  <si>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</si>
  <si>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</si>
  <si>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</si>
  <si>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</si>
  <si>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</si>
  <si>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</si>
  <si>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</si>
  <si>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</si>
  <si>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</si>
  <si>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</si>
  <si>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</si>
  <si>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</si>
  <si>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</si>
  <si>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</si>
  <si>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</si>
  <si>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</si>
  <si>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</si>
  <si>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</si>
  <si>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</si>
  <si>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</si>
  <si>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</si>
  <si>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</si>
  <si>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</si>
  <si>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</si>
  <si>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</si>
  <si>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</si>
  <si>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</si>
  <si>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</si>
  <si>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</si>
  <si>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</si>
  <si>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</si>
  <si>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</si>
  <si>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</si>
  <si>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</si>
  <si>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</si>
  <si>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</si>
  <si>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</si>
  <si>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</si>
  <si>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</si>
  <si>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</si>
  <si>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</si>
  <si>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</si>
  <si>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</si>
  <si>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</si>
  <si>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</si>
  <si>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</si>
  <si>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</si>
  <si>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</si>
  <si>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</si>
  <si>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</si>
  <si>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</si>
  <si>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</si>
  <si>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</si>
  <si>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</si>
  <si>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</si>
  <si>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</si>
  <si>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</si>
  <si>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</si>
  <si>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</si>
  <si>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</si>
  <si>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</si>
  <si>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</si>
  <si>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</si>
  <si>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</si>
  <si>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</si>
  <si>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</si>
  <si>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</si>
  <si>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</si>
  <si>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</si>
  <si>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</si>
  <si>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</si>
  <si>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</si>
  <si>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</si>
  <si>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</si>
  <si>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</si>
  <si>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</si>
  <si>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</si>
  <si>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</si>
  <si>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</si>
  <si>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</si>
  <si>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</si>
  <si>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</si>
  <si>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</si>
  <si>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</si>
  <si>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</si>
  <si>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</si>
  <si>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</si>
  <si>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</si>
  <si>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</si>
  <si>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</si>
  <si>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</si>
  <si>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</si>
  <si>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</si>
  <si>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</si>
  <si>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</si>
  <si>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</si>
  <si>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</si>
  <si>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</si>
  <si>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</si>
  <si>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</si>
  <si>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</si>
  <si>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</si>
  <si>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</si>
  <si>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</si>
  <si>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</si>
  <si>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</si>
  <si>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</si>
  <si>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</si>
  <si>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</si>
  <si>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</si>
  <si>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</si>
  <si>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</si>
  <si>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</si>
  <si>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</si>
  <si>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</si>
  <si>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</si>
  <si>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</si>
  <si>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</si>
  <si>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</si>
  <si>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</si>
  <si>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</si>
  <si>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</si>
  <si>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</si>
  <si>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</si>
  <si>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</si>
  <si>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</si>
  <si>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</si>
  <si>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</si>
  <si>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</si>
  <si>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</si>
  <si>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</si>
  <si>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</si>
  <si>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</si>
  <si>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</si>
  <si>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</si>
  <si>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</si>
  <si>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</si>
  <si>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</si>
  <si>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</si>
  <si>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</si>
  <si>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</si>
  <si>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</si>
  <si>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</si>
  <si>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</si>
  <si>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</si>
  <si>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</si>
  <si>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</si>
  <si>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</si>
  <si>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</si>
  <si>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</si>
  <si>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</si>
  <si>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</si>
  <si>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</si>
  <si>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</si>
  <si>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</si>
  <si>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</si>
  <si>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</si>
  <si>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</si>
  <si>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</si>
  <si>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</si>
  <si>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</si>
  <si>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</si>
  <si>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</si>
  <si>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</si>
  <si>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</si>
  <si>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</si>
  <si>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</si>
  <si>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</si>
  <si>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</si>
  <si>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</si>
  <si>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</si>
  <si>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</si>
  <si>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</si>
  <si>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</si>
  <si>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</si>
  <si>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</si>
  <si>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</si>
  <si>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</si>
  <si>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</si>
  <si>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</si>
  <si>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</si>
  <si>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</si>
  <si>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</si>
  <si>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</si>
  <si>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</si>
  <si>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</si>
  <si>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</si>
  <si>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</si>
  <si>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</si>
  <si>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</si>
  <si>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</si>
  <si>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</si>
  <si>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</si>
  <si>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</si>
  <si>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</si>
  <si>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</si>
  <si>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</si>
  <si>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</si>
  <si>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</si>
  <si>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</si>
  <si>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</si>
  <si>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</si>
  <si>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</si>
  <si>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</si>
  <si>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</si>
  <si>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</si>
  <si>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</si>
  <si>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</si>
  <si>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</si>
  <si>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</si>
  <si>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</si>
  <si>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</si>
  <si>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</si>
  <si>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</si>
  <si>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</si>
  <si>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</si>
  <si>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</si>
  <si>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</si>
  <si>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</si>
  <si>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</si>
  <si>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</si>
  <si>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</si>
  <si>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</si>
  <si>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</si>
  <si>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</si>
  <si>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</si>
  <si>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</si>
  <si>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</si>
  <si>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</si>
  <si>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</si>
  <si>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</si>
  <si>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</si>
  <si>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</si>
  <si>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</si>
  <si>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</si>
  <si>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</si>
  <si>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</si>
  <si>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</si>
  <si>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</si>
  <si>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</si>
  <si>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</si>
  <si>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</si>
  <si>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</si>
  <si>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</si>
  <si>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</si>
  <si>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</si>
  <si>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</si>
  <si>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</si>
  <si>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</si>
  <si>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</si>
  <si>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</si>
  <si>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</si>
  <si>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</si>
  <si>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</si>
  <si>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</si>
  <si>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</si>
  <si>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</si>
  <si>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</si>
  <si>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</si>
  <si>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</si>
  <si>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</si>
  <si>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</si>
  <si>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</si>
  <si>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</si>
  <si>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</si>
  <si>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</si>
  <si>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</si>
  <si>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</si>
  <si>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</si>
  <si>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</si>
  <si>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</si>
  <si>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</si>
  <si>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</si>
  <si>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</si>
  <si>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</si>
  <si>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</si>
  <si>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</si>
  <si>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</si>
  <si>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</si>
  <si>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</si>
  <si>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</si>
  <si>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</si>
  <si>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</si>
  <si>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</si>
  <si>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</si>
  <si>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</si>
  <si>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</si>
  <si>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</si>
  <si>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</si>
  <si>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</si>
  <si>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</si>
  <si>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</si>
  <si>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</si>
  <si>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</si>
  <si>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</si>
  <si>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</si>
  <si>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</si>
  <si>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</si>
  <si>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</si>
  <si>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</si>
  <si>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</si>
  <si>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</si>
  <si>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</si>
  <si>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</si>
  <si>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</si>
  <si>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</si>
  <si>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</si>
  <si>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</si>
  <si>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</si>
  <si>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</si>
  <si>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</si>
  <si>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</si>
  <si>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</si>
  <si>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</si>
  <si>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</si>
  <si>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</si>
  <si>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</si>
  <si>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</si>
  <si>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</si>
  <si>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</si>
  <si>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</si>
  <si>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</si>
  <si>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</si>
  <si>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</si>
  <si>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</si>
  <si>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</si>
  <si>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</si>
  <si>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</si>
  <si>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</si>
  <si>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</si>
  <si>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</si>
  <si>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</si>
  <si>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</si>
  <si>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</si>
  <si>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</si>
  <si>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</si>
  <si>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</si>
  <si>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</si>
  <si>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</si>
  <si>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</si>
  <si>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</si>
  <si>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</si>
  <si>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</si>
  <si>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</si>
  <si>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</si>
  <si>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</si>
  <si>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</si>
  <si>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</si>
  <si>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</si>
  <si>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</si>
  <si>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</si>
  <si>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</si>
  <si>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</si>
  <si>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</si>
  <si>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</si>
  <si>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</si>
  <si>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</si>
  <si>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</si>
  <si>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</si>
  <si>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</si>
  <si>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</si>
  <si>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</si>
  <si>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</si>
  <si>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</si>
  <si>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</si>
  <si>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</si>
  <si>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</si>
  <si>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</si>
  <si>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</si>
  <si>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</si>
  <si>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</si>
  <si>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</si>
  <si>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</si>
  <si>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</si>
  <si>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</si>
  <si>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</si>
  <si>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</si>
  <si>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</si>
  <si>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</si>
  <si>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</si>
  <si>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</si>
  <si>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</si>
  <si>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</si>
  <si>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</si>
  <si>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</si>
  <si>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</si>
  <si>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</si>
  <si>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</si>
  <si>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</si>
  <si>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</si>
  <si>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</si>
  <si>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</si>
  <si>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</si>
  <si>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</si>
  <si>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</si>
  <si>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</si>
  <si>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</si>
  <si>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</si>
  <si>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</si>
  <si>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</si>
  <si>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</si>
  <si>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</si>
  <si>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</si>
  <si>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</si>
  <si>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</si>
  <si>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</si>
  <si>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</si>
  <si>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</si>
  <si>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</si>
  <si>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</si>
  <si>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</si>
  <si>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</si>
  <si>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</si>
  <si>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</si>
  <si>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</si>
  <si>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</si>
  <si>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</si>
  <si>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</si>
  <si>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</si>
  <si>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</si>
  <si>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</si>
  <si>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</si>
  <si>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</si>
  <si>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</si>
  <si>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</si>
  <si>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</si>
  <si>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</si>
  <si>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</si>
  <si>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</si>
  <si>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</si>
  <si>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</si>
  <si>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</si>
  <si>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</si>
  <si>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</si>
  <si>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</si>
  <si>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</si>
  <si>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</si>
  <si>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</si>
  <si>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</si>
  <si>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</si>
  <si>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</si>
  <si>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</si>
  <si>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</si>
  <si>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</si>
  <si>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</si>
  <si>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</si>
  <si>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</si>
  <si>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</si>
  <si>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</si>
  <si>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</si>
  <si>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</si>
  <si>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</si>
  <si>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</si>
  <si>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</si>
  <si>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</si>
  <si>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</si>
  <si>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</si>
  <si>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</si>
  <si>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</si>
  <si>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</si>
  <si>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</si>
  <si>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</si>
  <si>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</si>
  <si>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</si>
  <si>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</si>
  <si>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</si>
  <si>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</si>
  <si>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</si>
  <si>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</si>
  <si>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</si>
  <si>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</si>
  <si>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</si>
  <si>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</si>
  <si>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</si>
  <si>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</si>
  <si>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</si>
  <si>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</si>
  <si>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</si>
  <si>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</si>
  <si>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</si>
  <si>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</si>
  <si>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</si>
  <si>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</si>
  <si>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</si>
  <si>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</si>
  <si>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</si>
  <si>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</si>
  <si>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</si>
  <si>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</si>
  <si>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</si>
  <si>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</si>
  <si>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</si>
  <si>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</si>
  <si>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</si>
  <si>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</si>
  <si>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</si>
  <si>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</si>
  <si>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</si>
  <si>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</si>
  <si>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</si>
  <si>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</si>
  <si>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</si>
  <si>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</si>
  <si>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</si>
  <si>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</si>
  <si>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</si>
  <si>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</si>
  <si>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</si>
  <si>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</si>
  <si>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</si>
  <si>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</si>
  <si>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</si>
  <si>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</si>
  <si>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</si>
  <si>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</si>
  <si>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</si>
  <si>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</si>
  <si>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</si>
  <si>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</si>
  <si>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</si>
  <si>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</si>
  <si>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</si>
  <si>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</si>
  <si>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</si>
  <si>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</si>
  <si>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</si>
  <si>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</si>
  <si>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</si>
  <si>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</si>
  <si>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</si>
  <si>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</si>
  <si>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</si>
  <si>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</si>
  <si>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</si>
  <si>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</si>
  <si>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</si>
  <si>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</si>
  <si>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</si>
  <si>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</si>
  <si>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</si>
  <si>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</si>
  <si>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</si>
  <si>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</si>
  <si>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</si>
  <si>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</si>
  <si>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</si>
  <si>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</si>
  <si>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</si>
  <si>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</si>
  <si>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</si>
  <si>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</si>
  <si>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</si>
  <si>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</si>
  <si>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</si>
  <si>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</si>
  <si>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</si>
  <si>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</si>
  <si>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</si>
  <si>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</si>
  <si>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</si>
  <si>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</si>
  <si>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</si>
  <si>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</si>
  <si>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</si>
  <si>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</si>
  <si>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</si>
  <si>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</si>
  <si>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</si>
  <si>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</si>
  <si>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</si>
  <si>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</si>
  <si>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</si>
  <si>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</si>
  <si>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</si>
  <si>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</si>
  <si>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</si>
  <si>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</si>
  <si>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</si>
  <si>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</si>
  <si>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</si>
  <si>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</si>
  <si>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</si>
  <si>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</si>
  <si>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</si>
  <si>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</si>
  <si>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</si>
  <si>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</si>
  <si>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</si>
  <si>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</si>
  <si>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</si>
  <si>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</si>
  <si>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</si>
  <si>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</si>
  <si>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</si>
  <si>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</si>
  <si>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</si>
  <si>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</si>
  <si>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</si>
  <si>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</si>
  <si>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</si>
  <si>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</si>
  <si>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</si>
  <si>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</si>
  <si>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</si>
  <si>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</si>
  <si>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</si>
  <si>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</si>
  <si>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</si>
  <si>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</si>
  <si>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</si>
  <si>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</si>
  <si>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</si>
  <si>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</si>
  <si>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</si>
  <si>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</si>
  <si>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</si>
  <si>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</si>
  <si>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</si>
  <si>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</si>
  <si>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</si>
  <si>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</si>
  <si>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</si>
  <si>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</si>
  <si>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</si>
  <si>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</si>
  <si>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</si>
  <si>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</si>
  <si>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</si>
  <si>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</si>
  <si>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</si>
  <si>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</si>
  <si>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</si>
  <si>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</si>
  <si>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</si>
  <si>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</si>
  <si>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</si>
  <si>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</si>
  <si>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</si>
  <si>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</si>
  <si>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</si>
  <si>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</si>
  <si>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</si>
  <si>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</si>
  <si>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</si>
  <si>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</si>
  <si>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</si>
  <si>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</si>
  <si>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</si>
  <si>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</si>
  <si>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</si>
  <si>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</si>
  <si>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</si>
  <si>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</si>
  <si>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</si>
  <si>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</si>
  <si>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</si>
  <si>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</si>
  <si>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</si>
  <si>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</si>
  <si>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</si>
  <si>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</si>
  <si>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</si>
  <si>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</si>
  <si>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</si>
  <si>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</si>
  <si>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</si>
  <si>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</si>
  <si>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</si>
  <si>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</si>
  <si>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</si>
  <si>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</si>
  <si>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</si>
  <si>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</si>
  <si>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</si>
  <si>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</si>
  <si>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</si>
  <si>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</si>
  <si>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</si>
  <si>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</si>
  <si>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</si>
  <si>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</si>
  <si>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</si>
  <si>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</si>
  <si>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</si>
  <si>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</si>
  <si>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</si>
  <si>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</si>
  <si>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</si>
  <si>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</si>
  <si>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</si>
  <si>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</si>
  <si>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</si>
  <si>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</si>
  <si>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</si>
  <si>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</si>
  <si>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</si>
  <si>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</si>
  <si>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</si>
  <si>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</si>
  <si>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</si>
  <si>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</si>
  <si>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</si>
  <si>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</si>
  <si>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</si>
  <si>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</si>
  <si>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</si>
  <si>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</si>
  <si>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</si>
  <si>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</si>
  <si>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</si>
  <si>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</si>
  <si>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</si>
  <si>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</si>
  <si>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</si>
  <si>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</si>
  <si>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</si>
  <si>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</si>
  <si>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</si>
  <si>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</si>
  <si>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</si>
  <si>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</si>
  <si>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</si>
  <si>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</si>
  <si>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</si>
  <si>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</si>
  <si>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</si>
  <si>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</si>
  <si>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</si>
  <si>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</si>
  <si>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</si>
  <si>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</si>
  <si>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</si>
  <si>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</si>
  <si>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</si>
  <si>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</si>
  <si>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</si>
  <si>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</si>
  <si>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</si>
  <si>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</si>
  <si>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</si>
  <si>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</si>
  <si>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</si>
  <si>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</si>
  <si>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</si>
  <si>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</si>
  <si>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</si>
  <si>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</si>
  <si>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</si>
  <si>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</si>
  <si>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</si>
  <si>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</si>
  <si>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</si>
  <si>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</si>
  <si>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</si>
  <si>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</si>
  <si>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</si>
  <si>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</si>
  <si>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</si>
  <si>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</si>
  <si>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</si>
  <si>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</si>
  <si>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</si>
  <si>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</si>
  <si>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</si>
  <si>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</si>
  <si>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</si>
  <si>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</si>
  <si>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</si>
  <si>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</si>
  <si>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</si>
  <si>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</si>
  <si>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</si>
  <si>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</si>
  <si>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</si>
  <si>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</si>
  <si>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</si>
  <si>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</si>
  <si>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</si>
  <si>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</si>
  <si>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</si>
  <si>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</si>
  <si>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</si>
  <si>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</si>
  <si>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</si>
  <si>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</si>
  <si>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</si>
  <si>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</si>
  <si>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</si>
  <si>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</si>
  <si>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</si>
  <si>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</si>
  <si>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</si>
  <si>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</si>
  <si>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</si>
  <si>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</si>
  <si>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</si>
  <si>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</si>
  <si>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</si>
  <si>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</si>
  <si>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</si>
  <si>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</si>
  <si>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</si>
  <si>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</si>
  <si>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</si>
  <si>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</si>
  <si>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</si>
  <si>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</si>
  <si>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</si>
  <si>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</si>
  <si>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</si>
  <si>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</si>
  <si>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</si>
  <si>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</si>
  <si>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</si>
  <si>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</si>
  <si>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</si>
  <si>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</si>
  <si>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</si>
  <si>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</si>
  <si>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</si>
  <si>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</si>
  <si>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</si>
  <si>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</si>
  <si>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</si>
  <si>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</si>
  <si>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</si>
  <si>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</si>
  <si>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</si>
  <si>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</si>
  <si>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</si>
  <si>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</si>
  <si>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</si>
  <si>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</si>
  <si>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</si>
  <si>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</si>
  <si>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</si>
  <si>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</si>
  <si>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</si>
  <si>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</si>
  <si>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</si>
  <si>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</si>
  <si>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</si>
  <si>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</si>
  <si>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</si>
  <si>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</si>
  <si>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</si>
  <si>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</si>
  <si>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</si>
  <si>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</si>
  <si>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</si>
  <si>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</si>
  <si>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</si>
  <si>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</si>
  <si>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</si>
  <si>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</si>
  <si>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</si>
  <si>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</si>
  <si>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</si>
  <si>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</si>
  <si>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</si>
  <si>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</si>
  <si>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</si>
  <si>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</si>
  <si>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</si>
  <si>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</si>
  <si>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</si>
  <si>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</si>
  <si>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</si>
  <si>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</si>
  <si>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</si>
  <si>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</si>
  <si>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</si>
  <si>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</si>
  <si>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</si>
  <si>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</si>
  <si>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</si>
  <si>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</si>
  <si>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</si>
  <si>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</si>
  <si>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</si>
  <si>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</si>
  <si>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</si>
  <si>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</si>
  <si>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</si>
  <si>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</si>
  <si>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</si>
  <si>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</si>
  <si>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</si>
  <si>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</si>
  <si>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</si>
  <si>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</si>
  <si>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</si>
  <si>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</si>
  <si>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</si>
  <si>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</si>
  <si>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</si>
  <si>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</si>
  <si>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</si>
  <si>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</si>
  <si>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</si>
  <si>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</si>
  <si>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</si>
  <si>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</si>
  <si>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</si>
  <si>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</si>
  <si>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</si>
  <si>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</si>
  <si>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</si>
  <si>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</si>
  <si>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</si>
  <si>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</si>
  <si>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</si>
  <si>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</si>
  <si>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</si>
  <si>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</si>
  <si>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</si>
  <si>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</si>
  <si>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</si>
  <si>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</si>
  <si>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</si>
  <si>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</si>
  <si>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</si>
  <si>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</si>
  <si>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</si>
  <si>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</si>
  <si>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</si>
  <si>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</si>
  <si>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</si>
  <si>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</si>
  <si>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</si>
  <si>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</si>
  <si>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</si>
  <si>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</si>
  <si>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</si>
  <si>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</si>
  <si>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</si>
  <si>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</si>
  <si>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</si>
  <si>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</si>
  <si>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</si>
  <si>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</si>
  <si>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</si>
  <si>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</si>
  <si>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</si>
  <si>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</si>
  <si>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</si>
  <si>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</si>
  <si>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</si>
  <si>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</si>
  <si>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</si>
  <si>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</si>
  <si>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</si>
  <si>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</si>
  <si>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</si>
  <si>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</si>
  <si>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</si>
  <si>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</si>
  <si>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</si>
  <si>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</si>
  <si>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</si>
  <si>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</si>
  <si>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</si>
  <si>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</si>
  <si>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</si>
  <si>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</si>
  <si>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</si>
  <si>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</si>
  <si>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</si>
  <si>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</si>
  <si>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</si>
  <si>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</si>
  <si>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</si>
  <si>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</si>
  <si>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</si>
  <si>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</si>
  <si>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</si>
  <si>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</si>
  <si>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</si>
  <si>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</si>
  <si>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</si>
  <si>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</si>
  <si>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</si>
  <si>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</si>
  <si>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</si>
  <si>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</si>
  <si>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</si>
  <si>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</si>
  <si>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</si>
  <si>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</si>
  <si>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</si>
  <si>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</si>
  <si>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</si>
  <si>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</si>
  <si>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</si>
  <si>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</si>
  <si>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</si>
  <si>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</si>
  <si>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</si>
  <si>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</si>
  <si>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</si>
  <si>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</si>
  <si>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</si>
  <si>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</si>
  <si>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</si>
  <si>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</si>
  <si>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</si>
  <si>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</si>
  <si>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</si>
  <si>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</si>
  <si>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</si>
  <si>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</si>
  <si>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</si>
  <si>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</si>
  <si>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</si>
  <si>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</si>
  <si>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</si>
  <si>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</si>
  <si>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</si>
  <si>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</si>
  <si>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</si>
  <si>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</si>
  <si>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</si>
  <si>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</si>
  <si>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</si>
  <si>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</si>
  <si>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</si>
  <si>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</si>
  <si>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</si>
  <si>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</si>
  <si>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</si>
  <si>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</si>
  <si>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</si>
  <si>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</si>
  <si>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</si>
  <si>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</si>
  <si>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</si>
  <si>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</si>
  <si>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</si>
  <si>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</si>
  <si>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</si>
  <si>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</si>
  <si>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</si>
  <si>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</si>
  <si>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</si>
  <si>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</si>
  <si>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</si>
  <si>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</si>
  <si>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</si>
  <si>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</si>
  <si>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</si>
  <si>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</si>
  <si>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</si>
  <si>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</si>
  <si>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</si>
  <si>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</si>
  <si>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</si>
  <si>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</si>
  <si>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</si>
  <si>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</si>
  <si>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</si>
  <si>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</si>
  <si>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</si>
  <si>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</si>
  <si>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</si>
  <si>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</si>
  <si>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</si>
  <si>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</si>
  <si>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</si>
  <si>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</si>
  <si>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</si>
  <si>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</si>
  <si>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</si>
  <si>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</si>
  <si>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</si>
  <si>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</si>
  <si>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</si>
  <si>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</si>
  <si>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</si>
  <si>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</si>
  <si>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</si>
  <si>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</si>
  <si>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</si>
  <si>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</si>
  <si>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</si>
  <si>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</si>
  <si>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</si>
  <si>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</si>
  <si>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</si>
  <si>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</si>
  <si>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</si>
  <si>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</si>
  <si>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</si>
  <si>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</si>
  <si>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</si>
  <si>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</si>
  <si>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</si>
  <si>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</si>
  <si>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</si>
  <si>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</si>
  <si>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</si>
  <si>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</si>
  <si>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</si>
  <si>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</si>
  <si>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</si>
  <si>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</si>
  <si>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</si>
  <si>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</si>
  <si>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</si>
  <si>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</si>
  <si>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</si>
  <si>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</si>
  <si>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</si>
  <si>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</si>
  <si>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</si>
  <si>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</si>
  <si>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</si>
  <si>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</si>
  <si>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</si>
  <si>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</si>
  <si>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</si>
  <si>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</si>
  <si>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</si>
  <si>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</si>
  <si>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</si>
  <si>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</si>
  <si>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</si>
  <si>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</si>
  <si>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</si>
  <si>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</si>
  <si>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</si>
  <si>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</si>
  <si>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</si>
  <si>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</si>
  <si>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</si>
  <si>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</si>
  <si>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</si>
  <si>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</si>
  <si>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</si>
  <si>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</si>
  <si>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</si>
  <si>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</si>
  <si>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</si>
  <si>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</si>
  <si>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</si>
  <si>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</si>
  <si>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</si>
  <si>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</si>
  <si>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</si>
  <si>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</si>
  <si>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</si>
  <si>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</si>
  <si>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</si>
  <si>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</si>
  <si>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</si>
  <si>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</si>
  <si>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</si>
  <si>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</si>
  <si>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</si>
  <si>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</si>
  <si>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</si>
  <si>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</si>
  <si>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</si>
  <si>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</si>
  <si>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</si>
  <si>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</si>
  <si>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</si>
  <si>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</si>
  <si>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</si>
  <si>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</si>
  <si>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</si>
  <si>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</si>
  <si>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</si>
  <si>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</si>
  <si>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</si>
  <si>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</si>
  <si>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</si>
  <si>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</si>
  <si>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</si>
  <si>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</si>
  <si>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</si>
  <si>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</si>
  <si>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</si>
  <si>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</si>
  <si>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</si>
  <si>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</si>
  <si>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</si>
  <si>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</si>
  <si>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</si>
  <si>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</si>
  <si>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</si>
  <si>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</si>
  <si>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</si>
  <si>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</si>
  <si>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</si>
  <si>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</si>
  <si>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</si>
  <si>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</si>
  <si>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</si>
  <si>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</si>
  <si>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</si>
  <si>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</si>
  <si>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</si>
  <si>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</si>
  <si>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</si>
  <si>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</si>
  <si>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</si>
  <si>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</si>
  <si>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</si>
  <si>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</si>
  <si>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</si>
  <si>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</si>
  <si>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</si>
  <si>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</si>
  <si>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</si>
  <si>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</si>
  <si>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</si>
  <si>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</si>
  <si>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</si>
  <si>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</si>
  <si>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</si>
  <si>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</si>
  <si>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</si>
  <si>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</si>
  <si>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</si>
  <si>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</si>
  <si>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</si>
  <si>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</si>
  <si>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</si>
  <si>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</si>
  <si>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</si>
  <si>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</si>
  <si>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</si>
  <si>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</si>
  <si>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</si>
  <si>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</si>
  <si>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</si>
  <si>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</si>
  <si>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</si>
  <si>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</si>
  <si>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</si>
  <si>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</si>
  <si>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</si>
  <si>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</si>
  <si>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</si>
  <si>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</si>
  <si>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</si>
  <si>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</si>
  <si>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</si>
  <si>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</si>
  <si>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</si>
  <si>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</si>
  <si>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</si>
  <si>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</si>
  <si>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</si>
  <si>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</si>
  <si>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</si>
  <si>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</si>
  <si>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</si>
  <si>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</si>
  <si>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</si>
  <si>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</si>
  <si>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</si>
  <si>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</si>
  <si>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</si>
  <si>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</si>
  <si>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</si>
  <si>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</si>
  <si>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</si>
  <si>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</si>
  <si>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</si>
  <si>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</si>
  <si>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</si>
  <si>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</si>
  <si>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</si>
  <si>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</si>
  <si>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</si>
  <si>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</si>
  <si>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</si>
  <si>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</si>
  <si>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</si>
  <si>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</si>
  <si>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</si>
  <si>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</si>
  <si>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</si>
  <si>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</si>
  <si>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</si>
  <si>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</si>
  <si>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</si>
  <si>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</si>
  <si>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</si>
  <si>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</si>
  <si>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</si>
  <si>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</si>
  <si>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</si>
  <si>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</si>
  <si>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</si>
  <si>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</si>
  <si>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</si>
  <si>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</si>
  <si>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</si>
  <si>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</si>
  <si>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</si>
  <si>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</si>
  <si>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</si>
  <si>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</si>
  <si>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</si>
  <si>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</si>
  <si>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</si>
  <si>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</si>
  <si>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</si>
  <si>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</si>
  <si>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</si>
  <si>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</si>
  <si>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</si>
  <si>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</si>
  <si>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</si>
  <si>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</si>
  <si>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</si>
  <si>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</si>
  <si>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</si>
  <si>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</si>
  <si>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</si>
  <si>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</si>
  <si>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</si>
  <si>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</si>
  <si>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</si>
  <si>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</si>
  <si>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</si>
  <si>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</si>
  <si>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</si>
  <si>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</si>
  <si>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</si>
  <si>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</si>
  <si>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</si>
  <si>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</si>
  <si>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</si>
  <si>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</si>
  <si>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</si>
  <si>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</si>
  <si>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</si>
  <si>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</si>
  <si>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</si>
  <si>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</si>
  <si>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</si>
  <si>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</si>
  <si>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</si>
  <si>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</si>
  <si>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</si>
  <si>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</si>
  <si>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</si>
  <si>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</si>
  <si>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</si>
  <si>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</si>
  <si>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</si>
  <si>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</si>
  <si>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</si>
  <si>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</si>
  <si>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</si>
  <si>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</si>
  <si>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</si>
  <si>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</si>
  <si>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</si>
  <si>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</si>
  <si>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</si>
  <si>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</si>
  <si>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</si>
  <si>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</si>
  <si>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</si>
  <si>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</si>
  <si>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</si>
  <si>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</si>
  <si>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</si>
  <si>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</si>
  <si>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</si>
  <si>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</si>
  <si>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</si>
  <si>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</si>
  <si>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</si>
  <si>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</si>
  <si>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</si>
  <si>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</si>
  <si>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</si>
  <si>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</si>
  <si>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</si>
  <si>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</si>
  <si>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</si>
  <si>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</si>
  <si>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</si>
  <si>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</si>
  <si>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</si>
  <si>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</si>
  <si>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</si>
  <si>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</si>
  <si>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</si>
  <si>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</si>
  <si>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</si>
  <si>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</si>
  <si>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</si>
  <si>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</si>
  <si>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</si>
  <si>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</si>
  <si>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</si>
  <si>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</si>
  <si>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</si>
  <si>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</si>
  <si>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</si>
  <si>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</si>
  <si>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</si>
  <si>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</si>
  <si>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</si>
  <si>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</si>
  <si>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</si>
  <si>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</si>
  <si>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</si>
  <si>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</si>
  <si>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</si>
  <si>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</si>
  <si>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</si>
  <si>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</si>
  <si>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</si>
  <si>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</si>
  <si>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</si>
  <si>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</si>
  <si>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</si>
  <si>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</si>
  <si>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</si>
  <si>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</si>
  <si>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</si>
  <si>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</si>
  <si>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</si>
  <si>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</si>
  <si>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</si>
  <si>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</si>
  <si>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</si>
  <si>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</si>
  <si>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</si>
  <si>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</si>
  <si>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</si>
  <si>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</si>
  <si>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</si>
  <si>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</si>
  <si>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</si>
  <si>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</si>
  <si>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</si>
  <si>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</si>
  <si>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</si>
  <si>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</si>
  <si>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</si>
  <si>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</si>
  <si>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</si>
  <si>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</si>
  <si>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</si>
  <si>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</si>
  <si>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</si>
  <si>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</si>
  <si>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</si>
  <si>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</si>
  <si>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</si>
  <si>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</si>
  <si>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</si>
  <si>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</si>
  <si>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</si>
  <si>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</si>
  <si>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</si>
  <si>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</si>
  <si>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</si>
  <si>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</si>
  <si>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</si>
  <si>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</si>
  <si>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</si>
  <si>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</si>
  <si>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</si>
  <si>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</si>
  <si>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</si>
  <si>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</si>
  <si>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</si>
  <si>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</si>
  <si>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</si>
  <si>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</si>
  <si>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</si>
  <si>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</si>
  <si>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</si>
  <si>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</si>
  <si>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</si>
  <si>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</si>
  <si>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</si>
  <si>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</si>
  <si>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</si>
  <si>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</si>
  <si>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</si>
  <si>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</si>
  <si>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</si>
  <si>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</si>
  <si>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</si>
  <si>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</si>
  <si>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</si>
  <si>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</si>
  <si>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</si>
  <si>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</si>
  <si>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</si>
  <si>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</si>
  <si>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</si>
  <si>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</si>
  <si>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</si>
  <si>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</si>
  <si>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</si>
  <si>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</si>
  <si>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</si>
  <si>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</si>
  <si>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</si>
  <si>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</si>
  <si>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</si>
  <si>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</si>
  <si>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</si>
  <si>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</si>
  <si>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</si>
  <si>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</si>
  <si>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</si>
  <si>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</si>
  <si>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</si>
  <si>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</si>
  <si>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</si>
  <si>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</si>
  <si>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</si>
  <si>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</si>
  <si>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</si>
  <si>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</si>
  <si>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</si>
  <si>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</si>
  <si>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</si>
  <si>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</si>
  <si>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</si>
  <si>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</si>
  <si>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</si>
  <si>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</si>
  <si>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</si>
  <si>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</si>
  <si>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</si>
  <si>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</si>
  <si>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</si>
  <si>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</si>
  <si>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</si>
  <si>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</si>
  <si>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</si>
  <si>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</si>
  <si>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</si>
  <si>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</si>
  <si>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</si>
  <si>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</si>
  <si>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</si>
  <si>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</si>
  <si>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</si>
  <si>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</si>
  <si>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</si>
  <si>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</si>
  <si>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</si>
  <si>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</si>
  <si>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</si>
  <si>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</si>
  <si>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</si>
  <si>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</si>
  <si>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</si>
  <si>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</si>
  <si>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</si>
  <si>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</si>
  <si>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</si>
  <si>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</si>
  <si>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</si>
  <si>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</si>
  <si>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</si>
  <si>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</si>
  <si>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</si>
  <si>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</si>
  <si>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</si>
  <si>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</si>
  <si>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</si>
  <si>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</si>
  <si>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</si>
  <si>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</si>
  <si>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</si>
  <si>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</si>
  <si>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</si>
  <si>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</si>
  <si>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</si>
  <si>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</si>
  <si>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</si>
  <si>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</si>
  <si>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</si>
  <si>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</si>
  <si>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</si>
  <si>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</si>
  <si>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</si>
  <si>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</si>
  <si>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</si>
  <si>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</si>
  <si>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</si>
  <si>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</si>
  <si>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</si>
  <si>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</si>
  <si>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</si>
  <si>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</si>
  <si>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</si>
  <si>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</si>
  <si>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</si>
  <si>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</si>
  <si>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</si>
  <si>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</si>
  <si>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</si>
  <si>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</si>
  <si>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</si>
  <si>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</si>
  <si>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</si>
  <si>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</si>
  <si>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</si>
  <si>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</si>
  <si>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</si>
  <si>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</si>
  <si>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</si>
  <si>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</si>
  <si>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</si>
  <si>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</si>
  <si>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</si>
  <si>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</si>
  <si>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</si>
  <si>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</si>
  <si>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</si>
  <si>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</si>
  <si>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</si>
  <si>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</si>
  <si>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</si>
  <si>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</si>
  <si>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</si>
  <si>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</si>
  <si>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</si>
  <si>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</si>
  <si>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</si>
  <si>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</si>
  <si>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</si>
  <si>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</si>
  <si>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</si>
  <si>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</si>
  <si>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</si>
  <si>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</si>
  <si>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</si>
  <si>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</si>
  <si>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</si>
  <si>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</si>
  <si>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</si>
  <si>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</si>
  <si>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</si>
  <si>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</si>
  <si>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</si>
  <si>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</si>
  <si>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</si>
  <si>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</si>
  <si>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</si>
  <si>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</si>
  <si>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</si>
  <si>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</si>
  <si>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</si>
  <si>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</si>
  <si>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</si>
  <si>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</si>
  <si>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</si>
  <si>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</si>
  <si>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</si>
  <si>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</si>
  <si>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</si>
  <si>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</si>
  <si>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</si>
  <si>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</si>
  <si>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</si>
  <si>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</si>
  <si>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</si>
  <si>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</si>
  <si>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</si>
  <si>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</si>
  <si>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</si>
  <si>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</si>
  <si>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</si>
  <si>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</si>
  <si>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</si>
  <si>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</si>
  <si>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</si>
  <si>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</si>
  <si>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</si>
  <si>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</si>
  <si>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</si>
  <si>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</si>
  <si>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</si>
  <si>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</si>
  <si>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</si>
  <si>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</si>
  <si>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</si>
  <si>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</si>
  <si>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</si>
  <si>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</si>
  <si>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</si>
  <si>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</si>
  <si>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</si>
  <si>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</si>
  <si>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</si>
  <si>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</si>
  <si>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</si>
  <si>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</si>
  <si>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</si>
  <si>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</si>
  <si>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</si>
  <si>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</si>
  <si>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</si>
  <si>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</si>
  <si>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</si>
  <si>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</si>
  <si>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</si>
  <si>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</si>
  <si>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</si>
  <si>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</si>
  <si>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</si>
  <si>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</si>
  <si>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</si>
  <si>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</si>
  <si>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</si>
  <si>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</si>
  <si>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</si>
  <si>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</si>
  <si>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</si>
  <si>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</si>
  <si>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</si>
  <si>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</si>
  <si>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</si>
  <si>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</si>
  <si>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</si>
  <si>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</si>
  <si>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</si>
  <si>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</si>
  <si>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</si>
  <si>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</si>
  <si>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</si>
  <si>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</si>
  <si>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</si>
  <si>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</si>
  <si>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</si>
  <si>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</si>
  <si>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</si>
  <si>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</si>
  <si>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</si>
  <si>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</si>
  <si>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</si>
  <si>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</si>
  <si>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</si>
  <si>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</si>
  <si>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</si>
  <si>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</si>
  <si>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</si>
  <si>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</si>
  <si>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</si>
  <si>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</si>
  <si>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</si>
  <si>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</si>
  <si>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</si>
  <si>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</si>
  <si>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</si>
  <si>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</si>
  <si>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</si>
  <si>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</si>
  <si>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</si>
  <si>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</si>
  <si>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</si>
  <si>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</si>
  <si>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</si>
  <si>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</si>
  <si>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</si>
  <si>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</si>
  <si>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</si>
  <si>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</si>
  <si>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</si>
  <si>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</si>
  <si>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</si>
  <si>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</si>
  <si>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</si>
  <si>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</si>
  <si>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</si>
  <si>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</si>
  <si>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</si>
  <si>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</si>
  <si>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</si>
  <si>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</si>
  <si>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</si>
  <si>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</si>
  <si>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</si>
  <si>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</si>
  <si>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</si>
  <si>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</si>
  <si>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</si>
  <si>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</si>
  <si>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</si>
  <si>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</si>
  <si>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</si>
  <si>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</si>
  <si>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</si>
  <si>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</si>
  <si>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</si>
  <si>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</si>
  <si>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</si>
  <si>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</si>
  <si>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</si>
  <si>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</si>
  <si>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</si>
  <si>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</si>
  <si>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</si>
  <si>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</si>
  <si>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</si>
  <si>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</si>
  <si>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</si>
  <si>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</si>
  <si>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</si>
  <si>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</si>
  <si>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</si>
  <si>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</si>
  <si>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</si>
  <si>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</si>
  <si>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</si>
  <si>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</si>
  <si>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</si>
  <si>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</si>
  <si>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</si>
  <si>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</si>
  <si>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</si>
  <si>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</si>
  <si>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</si>
  <si>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</si>
  <si>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</si>
  <si>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</si>
  <si>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</si>
  <si>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</si>
  <si>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</si>
  <si>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</si>
  <si>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</si>
  <si>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</si>
  <si>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</si>
  <si>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</si>
  <si>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</si>
  <si>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</si>
  <si>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</si>
  <si>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</si>
  <si>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</si>
  <si>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</si>
  <si>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</si>
  <si>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</si>
  <si>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</si>
  <si>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</si>
  <si>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</si>
  <si>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</si>
  <si>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</si>
  <si>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</si>
  <si>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</si>
  <si>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</si>
  <si>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</si>
  <si>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</si>
  <si>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</si>
  <si>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</si>
  <si>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</si>
  <si>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</si>
  <si>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</si>
  <si>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</si>
  <si>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</si>
  <si>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</si>
  <si>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</si>
  <si>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</si>
  <si>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</si>
  <si>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</si>
  <si>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</si>
  <si>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</si>
  <si>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</si>
  <si>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</si>
  <si>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</si>
  <si>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</si>
  <si>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</si>
  <si>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</si>
  <si>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</si>
  <si>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</si>
  <si>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</si>
  <si>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</si>
  <si>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</si>
  <si>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</si>
  <si>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</si>
  <si>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</si>
  <si>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</si>
  <si>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</si>
  <si>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</si>
  <si>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</si>
  <si>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</si>
  <si>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</si>
  <si>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</si>
  <si>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</si>
  <si>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</si>
  <si>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</si>
  <si>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</si>
  <si>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</si>
  <si>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</si>
  <si>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</si>
  <si>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</si>
  <si>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</si>
  <si>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</si>
  <si>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</si>
  <si>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</si>
  <si>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</si>
  <si>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</si>
  <si>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</si>
  <si>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</si>
  <si>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</si>
  <si>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</si>
  <si>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</si>
  <si>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</si>
  <si>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</si>
  <si>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</si>
  <si>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</si>
  <si>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</si>
  <si>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</si>
  <si>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</si>
  <si>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</si>
  <si>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</si>
  <si>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</si>
  <si>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</si>
  <si>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</si>
  <si>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</si>
  <si>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</si>
  <si>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</si>
  <si>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</si>
  <si>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</si>
  <si>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</si>
  <si>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</si>
  <si>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</si>
  <si>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</si>
  <si>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</si>
  <si>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</si>
  <si>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</si>
  <si>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</si>
  <si>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</si>
  <si>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</si>
  <si>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</si>
  <si>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</si>
  <si>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</si>
  <si>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</si>
  <si>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</si>
  <si>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</si>
  <si>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</si>
  <si>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</si>
  <si>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</si>
  <si>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</si>
  <si>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</si>
  <si>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</si>
  <si>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</si>
  <si>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</si>
  <si>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</si>
  <si>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</si>
  <si>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</si>
  <si>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</si>
  <si>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</si>
  <si>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</si>
  <si>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</si>
  <si>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</si>
  <si>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</si>
  <si>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</si>
  <si>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</si>
  <si>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</si>
  <si>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</si>
  <si>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</si>
  <si>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</si>
  <si>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</si>
  <si>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</si>
  <si>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</si>
  <si>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</si>
  <si>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</si>
  <si>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</si>
  <si>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</si>
  <si>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</si>
  <si>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</si>
  <si>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</si>
  <si>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</si>
  <si>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</si>
  <si>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</si>
  <si>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</si>
  <si>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</si>
  <si>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</si>
  <si>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</si>
  <si>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</si>
  <si>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</si>
  <si>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</si>
  <si>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</si>
  <si>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</si>
  <si>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</si>
  <si>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</si>
  <si>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</si>
  <si>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</si>
  <si>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</si>
  <si>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</si>
  <si>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</si>
  <si>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</si>
  <si>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</si>
  <si>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</si>
  <si>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</si>
  <si>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</si>
  <si>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</si>
  <si>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</si>
  <si>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</si>
  <si>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</si>
  <si>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</si>
  <si>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</si>
  <si>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</si>
  <si>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</si>
  <si>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</si>
  <si>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</si>
  <si>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</si>
  <si>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</si>
  <si>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</si>
  <si>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</si>
  <si>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</si>
  <si>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</si>
  <si>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</si>
  <si>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</si>
  <si>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</si>
  <si>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</si>
  <si>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</si>
  <si>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</si>
  <si>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</si>
  <si>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</si>
  <si>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</si>
  <si>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</si>
  <si>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</si>
  <si>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</si>
  <si>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</si>
  <si>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</si>
  <si>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</si>
  <si>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</si>
  <si>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</si>
  <si>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</si>
  <si>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</si>
  <si>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</si>
  <si>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</si>
  <si>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</si>
  <si>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</si>
  <si>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</si>
  <si>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</si>
  <si>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</si>
  <si>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</si>
  <si>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</si>
  <si>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</si>
  <si>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</si>
  <si>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</si>
  <si>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</si>
  <si>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</si>
  <si>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</si>
  <si>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</si>
  <si>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</si>
  <si>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</si>
  <si>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</si>
  <si>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</si>
  <si>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</si>
  <si>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</si>
  <si>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</si>
  <si>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</si>
  <si>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</si>
  <si>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</si>
  <si>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</si>
  <si>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</si>
  <si>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</si>
  <si>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</si>
  <si>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</si>
  <si>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</si>
  <si>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</si>
  <si>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</si>
  <si>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</si>
  <si>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</si>
  <si>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</si>
  <si>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</si>
  <si>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</si>
  <si>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</si>
  <si>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</si>
  <si>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</si>
  <si>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</si>
  <si>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</si>
  <si>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</si>
  <si>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</si>
  <si>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</si>
  <si>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</si>
  <si>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</si>
  <si>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</si>
  <si>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</si>
  <si>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</si>
  <si>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</si>
  <si>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</si>
  <si>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</si>
  <si>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</si>
  <si>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</si>
  <si>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</si>
  <si>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</si>
  <si>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</si>
  <si>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</si>
  <si>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</si>
  <si>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</si>
  <si>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</si>
  <si>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</si>
  <si>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</si>
  <si>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</si>
  <si>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</si>
  <si>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</si>
  <si>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</si>
  <si>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</si>
  <si>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</si>
  <si>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</si>
  <si>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</si>
  <si>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</si>
  <si>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</si>
  <si>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</si>
  <si>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</si>
  <si>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</si>
  <si>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</si>
  <si>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</si>
  <si>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</si>
  <si>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</si>
  <si>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</si>
  <si>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</si>
  <si>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</si>
  <si>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</si>
  <si>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</si>
  <si>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</si>
  <si>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</si>
  <si>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</si>
  <si>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</si>
  <si>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</si>
  <si>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</si>
  <si>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</si>
  <si>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</si>
  <si>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</si>
  <si>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</si>
  <si>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</si>
  <si>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</si>
  <si>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</si>
  <si>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</si>
  <si>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</si>
  <si>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</si>
  <si>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</si>
  <si>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</si>
  <si>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</si>
  <si>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</si>
  <si>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</si>
  <si>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</si>
  <si>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</si>
  <si>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</si>
  <si>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</si>
  <si>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</si>
  <si>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</si>
  <si>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</si>
  <si>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</si>
  <si>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</si>
  <si>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</si>
  <si>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</si>
  <si>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</si>
  <si>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</si>
  <si>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</si>
  <si>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</si>
  <si>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</si>
  <si>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</si>
  <si>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</si>
  <si>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</si>
  <si>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</si>
  <si>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</si>
  <si>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</si>
  <si>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</si>
  <si>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</si>
  <si>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</si>
  <si>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</si>
  <si>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</si>
  <si>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</si>
  <si>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</si>
  <si>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</si>
  <si>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</si>
  <si>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</si>
  <si>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</si>
  <si>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</si>
  <si>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</si>
  <si>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</si>
  <si>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</si>
  <si>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</si>
  <si>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</si>
  <si>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</si>
  <si>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</si>
  <si>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</si>
  <si>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</si>
  <si>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</si>
  <si>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</si>
  <si>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</si>
  <si>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</si>
  <si>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</si>
  <si>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</si>
  <si>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</si>
  <si>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</si>
  <si>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</si>
  <si>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</si>
  <si>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</si>
  <si>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</si>
  <si>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</si>
  <si>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</si>
  <si>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</si>
  <si>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</si>
  <si>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</si>
  <si>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</si>
  <si>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</si>
  <si>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</si>
  <si>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</si>
  <si>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</si>
  <si>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</si>
  <si>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</si>
  <si>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</si>
  <si>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</si>
  <si>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</si>
  <si>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</si>
  <si>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</si>
  <si>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</si>
  <si>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</si>
  <si>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</si>
  <si>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</si>
  <si>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</si>
  <si>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</si>
  <si>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</si>
  <si>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</si>
  <si>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</si>
  <si>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</si>
  <si>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</si>
  <si>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</si>
  <si>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</si>
  <si>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</si>
  <si>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</si>
  <si>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</si>
  <si>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</si>
  <si>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</si>
  <si>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</si>
  <si>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</si>
  <si>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</si>
  <si>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</si>
  <si>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</si>
  <si>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</si>
  <si>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</si>
  <si>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</si>
  <si>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</si>
  <si>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</si>
  <si>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</si>
  <si>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</si>
  <si>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</si>
  <si>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</si>
  <si>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</si>
  <si>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</si>
  <si>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</si>
  <si>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</si>
  <si>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</si>
  <si>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</si>
  <si>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</si>
  <si>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</si>
  <si>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</si>
  <si>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</si>
  <si>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</si>
  <si>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</si>
  <si>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</si>
  <si>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</si>
  <si>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</si>
  <si>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</si>
  <si>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</si>
  <si>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</si>
  <si>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</si>
  <si>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</si>
  <si>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</si>
  <si>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</si>
  <si>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</si>
  <si>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</si>
  <si>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</si>
  <si>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</si>
  <si>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</si>
  <si>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</si>
  <si>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</si>
  <si>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</si>
  <si>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</si>
  <si>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</si>
  <si>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</si>
  <si>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</si>
  <si>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</si>
  <si>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</si>
  <si>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</si>
  <si>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</si>
  <si>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</si>
  <si>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</si>
  <si>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</si>
  <si>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</si>
  <si>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</si>
  <si>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</si>
  <si>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</si>
  <si>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</si>
  <si>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</si>
  <si>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</si>
  <si>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</si>
  <si>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</si>
  <si>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</si>
  <si>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</si>
  <si>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</si>
  <si>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</si>
  <si>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</si>
  <si>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</si>
  <si>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</si>
  <si>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</si>
  <si>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</si>
  <si>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</si>
  <si>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</si>
  <si>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</si>
  <si>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</si>
  <si>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</si>
  <si>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</si>
  <si>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</si>
  <si>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</si>
  <si>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</si>
  <si>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</si>
  <si>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</si>
  <si>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</si>
  <si>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</si>
  <si>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</si>
  <si>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</si>
  <si>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</si>
  <si>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</si>
  <si>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</si>
  <si>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</si>
  <si>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</si>
  <si>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</si>
  <si>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</si>
  <si>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</si>
  <si>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</si>
  <si>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</si>
  <si>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</si>
  <si>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</si>
  <si>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</si>
  <si>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</si>
  <si>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</si>
  <si>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</si>
  <si>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</si>
  <si>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</si>
  <si>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</si>
  <si>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</si>
  <si>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</si>
  <si>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</si>
  <si>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</si>
  <si>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</si>
  <si>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</si>
  <si>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</si>
  <si>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</si>
  <si>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</si>
  <si>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</si>
  <si>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</si>
  <si>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</si>
  <si>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</si>
  <si>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</si>
  <si>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</si>
  <si>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</si>
  <si>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</si>
  <si>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</si>
  <si>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</si>
  <si>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</si>
  <si>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</si>
  <si>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</si>
  <si>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</si>
  <si>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</si>
  <si>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</si>
  <si>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</si>
  <si>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</si>
  <si>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</si>
  <si>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</si>
  <si>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</si>
  <si>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</si>
  <si>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</si>
  <si>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</si>
  <si>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</si>
  <si>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</si>
  <si>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</si>
  <si>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</si>
  <si>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</si>
  <si>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</si>
  <si>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</si>
  <si>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</si>
  <si>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</si>
  <si>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</si>
  <si>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</si>
  <si>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</si>
  <si>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</si>
  <si>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</si>
  <si>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</si>
  <si>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</si>
  <si>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</si>
  <si>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</si>
  <si>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</si>
  <si>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</si>
  <si>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</si>
  <si>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</si>
  <si>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</si>
  <si>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</si>
  <si>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</si>
  <si>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</si>
  <si>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</si>
  <si>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</si>
  <si>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</si>
  <si>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</si>
  <si>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</si>
  <si>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</si>
  <si>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</si>
  <si>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</si>
  <si>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</si>
  <si>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</si>
  <si>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</si>
  <si>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</si>
  <si>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</si>
  <si>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</si>
  <si>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</si>
  <si>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</si>
  <si>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</si>
  <si>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</si>
  <si>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</si>
  <si>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</si>
  <si>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</si>
  <si>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</si>
  <si>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</si>
  <si>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</si>
  <si>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</si>
  <si>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</si>
  <si>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</si>
  <si>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</si>
  <si>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</si>
  <si>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</si>
  <si>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</si>
  <si>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</si>
  <si>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</si>
  <si>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</si>
  <si>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</si>
  <si>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</si>
  <si>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</si>
  <si>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</si>
  <si>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</si>
  <si>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</si>
  <si>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</si>
  <si>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</si>
  <si>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</si>
  <si>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</si>
  <si>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</si>
  <si>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</si>
  <si>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</si>
  <si>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</si>
  <si>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</si>
  <si>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</si>
  <si>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</si>
  <si>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</si>
  <si>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</si>
  <si>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</si>
  <si>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</si>
  <si>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</si>
  <si>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</si>
  <si>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</si>
  <si>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</si>
  <si>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</si>
  <si>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</si>
  <si>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</si>
  <si>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</si>
  <si>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</si>
  <si>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</si>
  <si>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</si>
  <si>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</si>
  <si>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</si>
  <si>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</si>
  <si>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</si>
  <si>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</si>
  <si>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</si>
  <si>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</si>
  <si>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</si>
  <si>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</si>
  <si>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</si>
  <si>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</si>
  <si>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</si>
  <si>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</si>
  <si>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</si>
  <si>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</si>
  <si>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</si>
  <si>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</si>
  <si>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</si>
  <si>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</si>
  <si>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</si>
  <si>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</si>
  <si>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</si>
  <si>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</si>
  <si>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</si>
  <si>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</si>
  <si>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</si>
  <si>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</si>
  <si>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</si>
  <si>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</si>
  <si>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</si>
  <si>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</si>
  <si>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</si>
  <si>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</si>
  <si>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</si>
  <si>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</si>
  <si>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</si>
  <si>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</si>
  <si>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</si>
  <si>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</si>
  <si>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</si>
  <si>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</si>
  <si>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</si>
  <si>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</si>
  <si>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</si>
  <si>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</si>
  <si>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</si>
  <si>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</si>
  <si>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</si>
  <si>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</si>
  <si>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</si>
  <si>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</si>
  <si>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</si>
  <si>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</si>
  <si>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</si>
  <si>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</si>
  <si>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</si>
  <si>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</si>
  <si>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</si>
  <si>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</si>
  <si>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</si>
  <si>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</si>
  <si>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</si>
  <si>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</si>
  <si>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</si>
  <si>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</si>
  <si>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</si>
  <si>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</si>
  <si>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</si>
  <si>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</si>
  <si>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</si>
  <si>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</si>
  <si>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</si>
  <si>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</si>
  <si>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</si>
  <si>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</si>
  <si>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</si>
  <si>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</si>
  <si>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</si>
  <si>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</si>
  <si>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</si>
  <si>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</si>
  <si>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</si>
  <si>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</si>
  <si>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</si>
  <si>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</si>
  <si>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</si>
  <si>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</si>
  <si>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</si>
  <si>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</si>
  <si>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</si>
  <si>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</si>
  <si>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</si>
  <si>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</si>
  <si>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</si>
  <si>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</si>
  <si>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</si>
  <si>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</si>
  <si>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</si>
  <si>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</si>
  <si>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</si>
  <si>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</si>
  <si>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</si>
  <si>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</si>
  <si>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</si>
  <si>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</si>
  <si>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</si>
  <si>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</si>
  <si>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</si>
  <si>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</si>
  <si>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</si>
  <si>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</si>
  <si>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</si>
  <si>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</si>
  <si>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</si>
  <si>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</si>
  <si>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</si>
  <si>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</si>
  <si>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</si>
  <si>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</si>
  <si>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</si>
  <si>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</si>
  <si>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</si>
  <si>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</si>
  <si>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</si>
  <si>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</si>
  <si>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</si>
  <si>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</si>
  <si>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</si>
  <si>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</si>
  <si>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</si>
  <si>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</si>
  <si>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</si>
  <si>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</si>
  <si>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</si>
  <si>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</si>
  <si>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</si>
  <si>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</si>
  <si>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</si>
  <si>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</si>
  <si>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</si>
  <si>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</si>
  <si>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</si>
  <si>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</si>
  <si>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</si>
  <si>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</si>
  <si>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</si>
  <si>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</si>
  <si>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</si>
  <si>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</si>
  <si>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</si>
  <si>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</si>
  <si>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</si>
  <si>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</si>
  <si>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</si>
  <si>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</si>
  <si>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</si>
  <si>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</si>
  <si>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</si>
  <si>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</si>
  <si>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</si>
  <si>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</si>
  <si>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</si>
  <si>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</si>
  <si>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</si>
  <si>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</si>
  <si>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</si>
  <si>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</si>
  <si>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</si>
  <si>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</si>
  <si>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</si>
  <si>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</si>
  <si>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</si>
  <si>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</si>
  <si>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</si>
  <si>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</si>
  <si>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</si>
  <si>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</si>
  <si>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</si>
  <si>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</si>
  <si>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</si>
  <si>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</si>
  <si>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</si>
  <si>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</si>
  <si>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</si>
  <si>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</si>
  <si>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</si>
  <si>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</si>
  <si>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</si>
  <si>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</si>
  <si>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</si>
  <si>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</si>
  <si>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</si>
  <si>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</si>
  <si>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</si>
  <si>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</si>
  <si>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</si>
  <si>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</si>
  <si>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</si>
  <si>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</si>
  <si>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</si>
  <si>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</si>
  <si>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</si>
  <si>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</si>
  <si>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</si>
  <si>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</si>
  <si>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</si>
  <si>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</si>
  <si>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</si>
  <si>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</si>
  <si>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</si>
  <si>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</si>
  <si>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</si>
  <si>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</si>
  <si>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</si>
  <si>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</si>
  <si>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</si>
  <si>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</si>
  <si>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</si>
  <si>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</si>
  <si>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</si>
  <si>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</si>
  <si>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</si>
  <si>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</si>
  <si>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</si>
  <si>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</si>
  <si>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</si>
  <si>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</si>
  <si>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</si>
  <si>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</si>
  <si>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</si>
  <si>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</si>
  <si>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</si>
  <si>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</si>
  <si>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</si>
  <si>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</si>
  <si>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</si>
  <si>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</si>
  <si>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</si>
  <si>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</si>
  <si>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</si>
  <si>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</si>
  <si>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</si>
  <si>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</si>
  <si>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</si>
  <si>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</si>
  <si>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</si>
  <si>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</si>
  <si>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</si>
  <si>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</si>
  <si>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</si>
  <si>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</si>
  <si>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</si>
  <si>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</si>
  <si>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</si>
  <si>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</si>
  <si>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</si>
  <si>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</si>
  <si>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</si>
  <si>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</si>
  <si>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</si>
  <si>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</si>
  <si>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</si>
  <si>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</si>
  <si>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</si>
  <si>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</si>
  <si>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</si>
  <si>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</si>
  <si>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</si>
  <si>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</si>
  <si>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</si>
  <si>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</si>
  <si>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</si>
  <si>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</si>
  <si>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</si>
  <si>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</si>
  <si>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</si>
  <si>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</si>
  <si>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</si>
  <si>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</si>
  <si>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</si>
  <si>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</si>
  <si>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</si>
  <si>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</si>
  <si>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</si>
  <si>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</si>
  <si>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</si>
  <si>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</si>
  <si>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</si>
  <si>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</si>
  <si>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</si>
  <si>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</si>
  <si>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</si>
  <si>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</si>
  <si>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</si>
  <si>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</si>
  <si>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</si>
  <si>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</si>
  <si>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</si>
  <si>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</si>
  <si>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</si>
  <si>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</si>
  <si>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</si>
  <si>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</si>
  <si>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</si>
  <si>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</si>
  <si>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</si>
  <si>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</si>
  <si>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</si>
  <si>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</si>
  <si>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</si>
  <si>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</si>
  <si>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</si>
  <si>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</si>
  <si>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</si>
  <si>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</si>
  <si>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</si>
  <si>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</si>
  <si>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</si>
  <si>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</si>
  <si>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</si>
  <si>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</si>
  <si>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</si>
  <si>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</si>
  <si>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</si>
  <si>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</si>
  <si>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</si>
  <si>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</si>
  <si>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</si>
  <si>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</si>
  <si>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</si>
  <si>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</si>
  <si>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</si>
  <si>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</si>
  <si>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</si>
  <si>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</si>
  <si>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</si>
  <si>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</si>
  <si>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</si>
  <si>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</si>
  <si>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</si>
  <si>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</si>
  <si>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</si>
  <si>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</si>
  <si>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</si>
  <si>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</si>
  <si>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</si>
  <si>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</si>
  <si>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</si>
  <si>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</si>
  <si>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</si>
  <si>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</si>
  <si>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</si>
  <si>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</si>
  <si>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</si>
  <si>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</si>
  <si>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</si>
  <si>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</si>
  <si>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</si>
  <si>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</si>
  <si>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</si>
  <si>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</si>
  <si>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</si>
  <si>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</si>
  <si>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</si>
  <si>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</si>
  <si>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</si>
  <si>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</si>
  <si>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</si>
  <si>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</si>
  <si>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</si>
  <si>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</si>
  <si>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</si>
  <si>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</si>
  <si>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</si>
  <si>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</si>
  <si>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</si>
  <si>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</si>
  <si>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</si>
  <si>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</si>
  <si>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</si>
  <si>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</si>
  <si>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</si>
  <si>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</si>
  <si>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</si>
  <si>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</si>
  <si>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</si>
  <si>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</si>
  <si>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</si>
  <si>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</si>
  <si>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</si>
  <si>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</si>
  <si>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</si>
  <si>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</si>
  <si>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</si>
  <si>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</si>
  <si>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</si>
  <si>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</si>
  <si>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</si>
  <si>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</si>
  <si>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</si>
  <si>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</si>
  <si>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</si>
  <si>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</si>
  <si>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</si>
  <si>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</si>
  <si>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</si>
  <si>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</si>
  <si>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</si>
  <si>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</si>
  <si>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</si>
  <si>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</si>
  <si>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</si>
  <si>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</si>
  <si>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</si>
  <si>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</si>
  <si>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</si>
  <si>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</si>
  <si>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</si>
  <si>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</si>
  <si>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</si>
  <si>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</si>
  <si>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</si>
  <si>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</si>
  <si>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</si>
  <si>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</si>
  <si>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</si>
  <si>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</si>
  <si>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</si>
  <si>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</si>
  <si>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</si>
  <si>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</si>
  <si>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</si>
  <si>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</si>
  <si>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</si>
  <si>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</si>
  <si>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</si>
  <si>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</si>
  <si>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</si>
  <si>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</si>
  <si>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</si>
  <si>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</si>
  <si>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</si>
  <si>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</si>
  <si>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</si>
  <si>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</si>
  <si>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</si>
  <si>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</si>
  <si>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</si>
  <si>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</si>
  <si>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</si>
  <si>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</si>
  <si>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</si>
  <si>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</si>
  <si>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</si>
  <si>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</si>
  <si>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</si>
  <si>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</si>
  <si>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</si>
  <si>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</si>
  <si>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</si>
  <si>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</si>
  <si>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</si>
  <si>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</si>
  <si>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</si>
  <si>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</si>
  <si>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</si>
  <si>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</si>
  <si>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</si>
  <si>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</si>
  <si>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</si>
  <si>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</si>
  <si>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</si>
  <si>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</si>
  <si>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</si>
  <si>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</si>
  <si>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</si>
  <si>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</si>
  <si>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</si>
  <si>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</si>
  <si>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</si>
  <si>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</si>
  <si>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</si>
  <si>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</si>
  <si>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</si>
  <si>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</si>
  <si>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</si>
  <si>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</si>
  <si>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</si>
  <si>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</si>
  <si>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</si>
  <si>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</si>
  <si>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</si>
  <si>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</si>
  <si>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</si>
  <si>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</si>
  <si>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</si>
  <si>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</si>
  <si>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</si>
  <si>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</si>
  <si>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</si>
  <si>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</si>
  <si>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</si>
  <si>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</si>
  <si>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</si>
  <si>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</si>
  <si>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</si>
  <si>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</si>
  <si>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</si>
  <si>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</si>
  <si>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</si>
  <si>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</si>
  <si>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</si>
  <si>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</si>
  <si>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</si>
  <si>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</si>
  <si>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</si>
  <si>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</si>
  <si>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</si>
  <si>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</si>
  <si>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</si>
  <si>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</si>
  <si>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</si>
  <si>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</si>
  <si>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</si>
  <si>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</si>
  <si>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</si>
  <si>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</si>
  <si>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</si>
  <si>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</si>
  <si>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</si>
  <si>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</si>
  <si>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</si>
  <si>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</si>
  <si>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</si>
  <si>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</si>
  <si>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</si>
  <si>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</si>
  <si>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</si>
  <si>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</si>
  <si>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</si>
  <si>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</si>
  <si>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</si>
  <si>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</si>
  <si>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</si>
  <si>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</si>
  <si>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</si>
  <si>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</si>
  <si>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</si>
  <si>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</si>
  <si>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</si>
  <si>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</si>
  <si>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</si>
  <si>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</si>
  <si>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</si>
  <si>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</si>
  <si>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</si>
  <si>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</si>
  <si>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</si>
  <si>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</si>
  <si>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</si>
  <si>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</si>
  <si>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</si>
  <si>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</si>
  <si>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</si>
  <si>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</si>
  <si>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</si>
  <si>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</si>
  <si>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</si>
  <si>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</si>
  <si>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</si>
  <si>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</si>
  <si>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</si>
  <si>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</si>
  <si>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</si>
  <si>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</si>
  <si>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</si>
  <si>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</si>
  <si>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</si>
  <si>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</si>
  <si>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</si>
  <si>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</si>
  <si>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</si>
  <si>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</si>
  <si>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</si>
  <si>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</si>
  <si>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</si>
  <si>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</si>
  <si>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</si>
  <si>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</si>
  <si>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</si>
  <si>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</si>
  <si>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</si>
  <si>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</si>
  <si>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</si>
  <si>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</si>
  <si>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</si>
  <si>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</si>
  <si>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</si>
  <si>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</si>
  <si>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</si>
  <si>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</si>
  <si>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</si>
  <si>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</si>
  <si>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</si>
  <si>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</si>
  <si>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</si>
  <si>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</si>
  <si>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</si>
  <si>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</si>
  <si>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</si>
  <si>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</si>
  <si>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</si>
  <si>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</si>
  <si>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</si>
  <si>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</si>
  <si>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</si>
  <si>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</si>
  <si>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</si>
  <si>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</si>
  <si>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</si>
  <si>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</si>
  <si>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</si>
  <si>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</si>
  <si>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</si>
  <si>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</si>
  <si>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</si>
  <si>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</si>
  <si>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</si>
  <si>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</si>
  <si>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</si>
  <si>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</si>
  <si>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</si>
  <si>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</si>
  <si>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</si>
  <si>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</si>
  <si>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</si>
  <si>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</si>
  <si>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</si>
  <si>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</si>
  <si>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</si>
  <si>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</si>
  <si>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</si>
  <si>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</si>
  <si>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</si>
  <si>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</si>
  <si>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</si>
  <si>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</si>
  <si>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</si>
  <si>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</si>
  <si>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</si>
  <si>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</si>
  <si>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</si>
  <si>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</si>
  <si>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</si>
  <si>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</si>
  <si>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</si>
  <si>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</si>
  <si>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</si>
  <si>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</si>
  <si>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</si>
  <si>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</si>
  <si>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</si>
  <si>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</si>
  <si>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</si>
  <si>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</si>
  <si>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</si>
  <si>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</si>
  <si>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</si>
  <si>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</si>
  <si>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</si>
  <si>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</si>
  <si>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</si>
  <si>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</si>
  <si>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</si>
  <si>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</si>
  <si>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</si>
  <si>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</si>
  <si>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</si>
  <si>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</si>
  <si>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</si>
  <si>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</si>
  <si>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</si>
  <si>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</si>
  <si>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</si>
  <si>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</si>
  <si>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</si>
  <si>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</si>
  <si>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</si>
  <si>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</si>
  <si>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</si>
  <si>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</si>
  <si>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</si>
  <si>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</si>
  <si>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</si>
  <si>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</si>
  <si>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</si>
  <si>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</si>
  <si>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</si>
  <si>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</si>
  <si>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</si>
  <si>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</si>
  <si>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</si>
  <si>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</si>
  <si>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</si>
  <si>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</si>
  <si>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</si>
  <si>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</si>
  <si>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</si>
  <si>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</si>
  <si>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</si>
  <si>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</si>
  <si>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</si>
  <si>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</si>
  <si>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</si>
  <si>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</si>
  <si>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</si>
  <si>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</si>
  <si>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</si>
  <si>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</si>
  <si>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</si>
  <si>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</si>
  <si>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</si>
  <si>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</si>
  <si>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</si>
  <si>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</si>
  <si>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</si>
  <si>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</si>
  <si>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</si>
  <si>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</si>
  <si>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</si>
  <si>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</si>
  <si>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</si>
  <si>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</si>
  <si>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</si>
  <si>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</si>
  <si>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</si>
  <si>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</si>
  <si>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</si>
  <si>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</si>
  <si>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</si>
  <si>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</si>
  <si>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</si>
  <si>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</si>
  <si>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</si>
  <si>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</si>
  <si>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</si>
  <si>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</si>
  <si>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</si>
  <si>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</si>
  <si>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</si>
  <si>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</si>
  <si>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</si>
  <si>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</si>
  <si>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</si>
  <si>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</si>
  <si>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</si>
  <si>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</si>
  <si>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</si>
  <si>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</si>
  <si>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</si>
  <si>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</si>
  <si>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</si>
  <si>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</si>
  <si>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</si>
  <si>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</si>
  <si>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</si>
  <si>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</si>
  <si>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</si>
  <si>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</si>
  <si>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</si>
  <si>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</si>
  <si>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</si>
  <si>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</si>
  <si>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</si>
  <si>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</si>
  <si>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</si>
  <si>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</si>
  <si>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</si>
  <si>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</si>
  <si>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</si>
  <si>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</si>
  <si>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</si>
  <si>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</si>
  <si>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</si>
  <si>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</si>
  <si>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</si>
  <si>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</si>
  <si>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</si>
  <si>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</si>
  <si>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</si>
  <si>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</si>
  <si>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</si>
  <si>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</si>
  <si>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</si>
  <si>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</si>
  <si>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</si>
  <si>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</si>
  <si>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</si>
  <si>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</si>
  <si>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</si>
  <si>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</si>
  <si>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</si>
  <si>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</si>
  <si>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</si>
  <si>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</si>
  <si>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</si>
  <si>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</si>
  <si>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</si>
  <si>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</si>
  <si>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</si>
  <si>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</si>
  <si>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</si>
  <si>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</si>
  <si>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</si>
  <si>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</si>
  <si>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</si>
  <si>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</si>
  <si>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</si>
  <si>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</si>
  <si>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</si>
  <si>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</si>
  <si>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</si>
  <si>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</si>
  <si>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</si>
  <si>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</si>
  <si>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</si>
  <si>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</si>
  <si>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</si>
  <si>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</si>
  <si>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</si>
  <si>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</si>
  <si>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</si>
  <si>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</si>
  <si>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</si>
  <si>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</si>
  <si>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</si>
  <si>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</si>
  <si>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</si>
  <si>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</si>
  <si>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</si>
  <si>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</si>
  <si>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</si>
  <si>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</si>
  <si>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</si>
  <si>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</si>
  <si>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</si>
  <si>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</si>
  <si>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</si>
  <si>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</si>
  <si>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</si>
  <si>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</si>
  <si>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</si>
  <si>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</si>
  <si>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</si>
  <si>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</si>
  <si>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</si>
  <si>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</si>
  <si>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</si>
  <si>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</si>
  <si>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</si>
  <si>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</si>
  <si>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</si>
  <si>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</si>
  <si>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</si>
  <si>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</si>
  <si>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</si>
  <si>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</si>
  <si>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</si>
  <si>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</si>
  <si>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</si>
  <si>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</si>
  <si>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</si>
  <si>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</si>
  <si>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</si>
  <si>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</si>
  <si>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</si>
  <si>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</si>
  <si>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</si>
  <si>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</si>
  <si>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</si>
  <si>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</si>
  <si>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</si>
  <si>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</si>
  <si>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</si>
  <si>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</si>
  <si>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</si>
  <si>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</si>
  <si>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</si>
  <si>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</si>
  <si>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</si>
  <si>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</si>
  <si>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</si>
  <si>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</si>
  <si>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</si>
  <si>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</si>
  <si>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</si>
  <si>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</si>
  <si>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</si>
  <si>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</si>
  <si>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</si>
  <si>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</si>
  <si>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</si>
  <si>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</si>
  <si>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</si>
  <si>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</si>
  <si>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</si>
  <si>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</si>
  <si>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</si>
  <si>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</si>
  <si>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</si>
  <si>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</si>
  <si>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</si>
  <si>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</si>
  <si>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</si>
  <si>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</si>
  <si>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</si>
  <si>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</si>
  <si>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</si>
  <si>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</si>
  <si>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</si>
  <si>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</si>
  <si>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</si>
  <si>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</si>
  <si>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</si>
  <si>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</si>
  <si>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</si>
  <si>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</si>
  <si>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</si>
  <si>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</si>
  <si>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</si>
  <si>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</si>
  <si>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</si>
  <si>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</si>
  <si>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</si>
  <si>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</si>
  <si>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</si>
  <si>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</si>
  <si>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</si>
  <si>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</si>
  <si>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</si>
  <si>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</si>
  <si>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</si>
  <si>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</si>
  <si>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</si>
  <si>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</si>
  <si>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</si>
  <si>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</si>
  <si>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</si>
  <si>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</si>
  <si>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</si>
  <si>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</si>
  <si>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</si>
  <si>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</si>
  <si>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</si>
  <si>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</si>
  <si>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</si>
  <si>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</si>
  <si>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</si>
  <si>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</si>
  <si>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</si>
  <si>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</si>
  <si>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</si>
  <si>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</si>
  <si>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</si>
  <si>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</si>
  <si>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</si>
  <si>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</si>
  <si>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</si>
  <si>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</si>
  <si>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</si>
  <si>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</si>
  <si>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</si>
  <si>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</si>
  <si>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</si>
  <si>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</si>
  <si>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</si>
  <si>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</si>
  <si>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</si>
  <si>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</si>
  <si>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</si>
  <si>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</si>
  <si>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</si>
  <si>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</si>
  <si>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</si>
  <si>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</si>
  <si>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</si>
  <si>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</si>
  <si>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</si>
  <si>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</si>
  <si>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</si>
  <si>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</si>
  <si>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</si>
  <si>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</si>
  <si>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</si>
  <si>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</si>
  <si>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</si>
  <si>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</si>
  <si>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</si>
  <si>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</si>
  <si>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</si>
  <si>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</si>
  <si>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</si>
  <si>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</si>
  <si>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</si>
  <si>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</si>
  <si>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</si>
  <si>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</si>
  <si>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</si>
  <si>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</si>
  <si>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</si>
  <si>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</si>
  <si>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</si>
  <si>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</si>
  <si>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</si>
  <si>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</si>
  <si>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</si>
  <si>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</si>
  <si>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</si>
  <si>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</si>
  <si>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</si>
  <si>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</si>
  <si>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</si>
  <si>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</si>
  <si>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</si>
  <si>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</si>
  <si>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</si>
  <si>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</si>
  <si>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</si>
  <si>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</si>
  <si>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</si>
  <si>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</si>
  <si>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</si>
  <si>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</si>
  <si>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</si>
  <si>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</si>
  <si>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</si>
  <si>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</si>
  <si>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</si>
  <si>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</si>
  <si>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</si>
  <si>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</si>
  <si>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</si>
  <si>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</si>
  <si>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</si>
  <si>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</si>
  <si>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</si>
  <si>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</si>
  <si>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</si>
  <si>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</si>
  <si>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</si>
  <si>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</si>
  <si>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</si>
  <si>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</si>
  <si>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</si>
  <si>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</si>
  <si>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</si>
  <si>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</si>
  <si>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</si>
  <si>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</si>
  <si>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</si>
  <si>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</si>
  <si>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</si>
  <si>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</si>
  <si>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</si>
  <si>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</si>
  <si>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</si>
  <si>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</si>
  <si>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</si>
  <si>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</si>
  <si>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</si>
  <si>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</si>
  <si>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</si>
  <si>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</si>
  <si>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</si>
  <si>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</si>
  <si>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</si>
  <si>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</si>
  <si>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</si>
  <si>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</si>
  <si>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</si>
  <si>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</si>
  <si>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</si>
  <si>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</si>
  <si>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</si>
  <si>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</si>
  <si>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</si>
  <si>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</si>
  <si>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</si>
  <si>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</si>
  <si>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</si>
  <si>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</si>
  <si>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</si>
  <si>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</si>
  <si>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</si>
  <si>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</si>
  <si>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</si>
  <si>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</si>
  <si>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</si>
  <si>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</si>
  <si>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</si>
  <si>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</si>
  <si>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</si>
  <si>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</si>
  <si>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</si>
  <si>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</si>
  <si>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</si>
  <si>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</si>
  <si>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</si>
  <si>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</si>
  <si>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</si>
  <si>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</si>
  <si>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</si>
  <si>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</si>
  <si>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</si>
  <si>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</si>
  <si>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</si>
  <si>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</si>
  <si>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</si>
  <si>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</si>
  <si>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</si>
  <si>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</si>
  <si>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</si>
  <si>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</si>
  <si>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</si>
  <si>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</si>
  <si>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</si>
  <si>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</si>
  <si>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</si>
  <si>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</si>
  <si>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</si>
  <si>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</si>
  <si>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</si>
  <si>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</si>
  <si>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</si>
  <si>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</si>
  <si>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</si>
  <si>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</si>
  <si>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</si>
  <si>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</si>
  <si>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</si>
  <si>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</si>
  <si>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</si>
  <si>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</si>
  <si>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</si>
  <si>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</si>
  <si>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</si>
  <si>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</si>
  <si>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</si>
  <si>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</si>
  <si>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</si>
  <si>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</si>
  <si>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</si>
  <si>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</si>
  <si>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</si>
  <si>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</si>
  <si>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</si>
  <si>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</si>
  <si>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</si>
  <si>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</si>
  <si>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</si>
  <si>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</si>
  <si>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</si>
  <si>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</si>
  <si>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</si>
  <si>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</si>
  <si>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</si>
  <si>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</si>
  <si>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</si>
  <si>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</si>
  <si>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</si>
  <si>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</si>
  <si>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</si>
  <si>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</si>
  <si>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</si>
  <si>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</si>
  <si>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</si>
  <si>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</si>
  <si>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</si>
  <si>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</si>
  <si>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</si>
  <si>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</si>
  <si>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</si>
  <si>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</si>
  <si>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</si>
  <si>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</si>
  <si>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</si>
  <si>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</si>
  <si>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</si>
  <si>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</si>
  <si>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</si>
  <si>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</si>
  <si>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</si>
  <si>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</si>
  <si>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</si>
  <si>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</si>
  <si>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</si>
  <si>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</si>
  <si>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</si>
  <si>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</si>
  <si>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</si>
  <si>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</si>
  <si>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</si>
  <si>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</si>
  <si>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</si>
  <si>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</si>
  <si>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</si>
  <si>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</si>
  <si>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</si>
  <si>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</si>
  <si>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</si>
  <si>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</si>
  <si>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</si>
  <si>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</si>
  <si>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</si>
  <si>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</si>
  <si>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</si>
  <si>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</si>
  <si>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</si>
  <si>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</si>
  <si>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</si>
  <si>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</si>
  <si>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</si>
  <si>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</si>
  <si>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</si>
  <si>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</si>
  <si>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</si>
  <si>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</si>
  <si>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</si>
  <si>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</si>
  <si>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</si>
  <si>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</si>
  <si>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</si>
  <si>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</si>
  <si>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</si>
  <si>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</si>
  <si>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</si>
  <si>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</si>
  <si>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</si>
  <si>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</si>
  <si>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</si>
  <si>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</si>
  <si>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</si>
  <si>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</si>
  <si>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</si>
  <si>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</si>
  <si>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</si>
  <si>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</si>
  <si>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</si>
  <si>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</si>
  <si>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</si>
  <si>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</si>
  <si>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</si>
  <si>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</si>
  <si>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</si>
  <si>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</si>
  <si>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</si>
  <si>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</si>
  <si>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</si>
  <si>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</si>
  <si>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</si>
  <si>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</si>
  <si>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</si>
  <si>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</si>
  <si>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</si>
  <si>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</si>
  <si>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</si>
  <si>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</si>
  <si>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</si>
  <si>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</si>
  <si>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</si>
  <si>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</si>
  <si>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</si>
  <si>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</si>
  <si>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</si>
  <si>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</si>
  <si>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</si>
  <si>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</si>
  <si>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</si>
  <si>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</si>
  <si>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</si>
  <si>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</si>
  <si>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</si>
  <si>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</si>
  <si>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</si>
  <si>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</si>
  <si>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</si>
  <si>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</si>
  <si>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</si>
  <si>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</si>
  <si>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</si>
  <si>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</si>
  <si>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</si>
  <si>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</si>
  <si>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</si>
  <si>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</si>
  <si>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</si>
  <si>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</si>
  <si>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</si>
  <si>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</si>
  <si>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</si>
  <si>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</si>
  <si>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</si>
  <si>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</si>
  <si>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</si>
  <si>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</si>
  <si>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</si>
  <si>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</si>
  <si>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</si>
  <si>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</si>
  <si>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</si>
  <si>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</si>
  <si>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</si>
  <si>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</si>
  <si>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</si>
  <si>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</si>
  <si>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</si>
  <si>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</si>
  <si>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</si>
  <si>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</si>
  <si>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</si>
  <si>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</si>
  <si>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</si>
  <si>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</si>
  <si>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</si>
  <si>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</si>
  <si>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</si>
  <si>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</si>
  <si>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</si>
  <si>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</si>
  <si>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</si>
  <si>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</si>
  <si>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</si>
  <si>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</si>
  <si>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</si>
  <si>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</si>
  <si>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</si>
  <si>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</si>
  <si>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</si>
  <si>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</si>
  <si>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</si>
  <si>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</si>
  <si>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</si>
  <si>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</si>
  <si>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</si>
  <si>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</si>
  <si>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</si>
  <si>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</si>
  <si>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</si>
  <si>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</si>
  <si>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</si>
  <si>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</si>
  <si>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</si>
  <si>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</si>
  <si>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</si>
  <si>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</si>
  <si>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</si>
  <si>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</si>
  <si>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</si>
  <si>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</si>
  <si>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</si>
  <si>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</si>
  <si>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</si>
  <si>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</si>
  <si>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</si>
  <si>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</si>
  <si>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</si>
  <si>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</si>
  <si>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</si>
  <si>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</si>
  <si>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</si>
  <si>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</si>
  <si>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</si>
  <si>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</si>
  <si>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</si>
  <si>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</si>
  <si>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</si>
  <si>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</si>
  <si>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</si>
  <si>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</si>
  <si>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</si>
  <si>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</si>
  <si>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</si>
  <si>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</si>
  <si>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</si>
  <si>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</si>
  <si>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</si>
  <si>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</si>
  <si>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</si>
  <si>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</si>
  <si>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</si>
  <si>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</si>
  <si>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</si>
  <si>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</si>
  <si>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</si>
  <si>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</si>
  <si>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</si>
  <si>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</si>
  <si>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</si>
  <si>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</si>
  <si>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</si>
  <si>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</si>
  <si>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</si>
  <si>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</si>
  <si>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</si>
  <si>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</si>
  <si>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</si>
  <si>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</si>
  <si>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</si>
  <si>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</si>
  <si>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</si>
  <si>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</si>
  <si>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</si>
  <si>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</si>
  <si>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</si>
  <si>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</si>
  <si>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</si>
  <si>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</si>
  <si>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</si>
  <si>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</si>
  <si>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</si>
  <si>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</si>
  <si>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</si>
  <si>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</si>
  <si>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</si>
  <si>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</si>
  <si>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</si>
  <si>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</si>
  <si>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</si>
  <si>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</si>
  <si>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</si>
  <si>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</si>
  <si>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</si>
  <si>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</si>
  <si>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</si>
  <si>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</si>
  <si>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</si>
  <si>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</si>
  <si>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</si>
  <si>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</si>
  <si>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</si>
  <si>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</si>
  <si>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</si>
  <si>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</si>
  <si>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</si>
  <si>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</si>
  <si>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</si>
  <si>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</si>
  <si>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</si>
  <si>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</si>
  <si>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</si>
  <si>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</si>
  <si>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</si>
  <si>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</si>
  <si>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</si>
  <si>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</si>
  <si>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</si>
  <si>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</si>
  <si>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</si>
  <si>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</si>
  <si>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</si>
  <si>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</si>
  <si>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</si>
  <si>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</si>
  <si>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</si>
  <si>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</si>
  <si>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</si>
  <si>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</si>
  <si>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</si>
  <si>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</si>
  <si>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</si>
  <si>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</si>
  <si>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</si>
  <si>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</si>
  <si>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</si>
  <si>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</si>
  <si>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</si>
  <si>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</si>
  <si>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</si>
  <si>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</si>
  <si>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</si>
  <si>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</si>
  <si>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</si>
  <si>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</si>
  <si>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</si>
  <si>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</si>
  <si>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</si>
  <si>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</si>
  <si>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</si>
  <si>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</si>
  <si>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</si>
  <si>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</si>
  <si>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</si>
  <si>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</si>
  <si>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</si>
  <si>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</si>
  <si>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</si>
  <si>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</si>
  <si>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</si>
  <si>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</si>
  <si>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</si>
  <si>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</si>
  <si>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</si>
  <si>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</si>
  <si>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</si>
  <si>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</si>
  <si>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</si>
  <si>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</si>
  <si>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</si>
  <si>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</si>
  <si>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</si>
  <si>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</si>
  <si>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</si>
  <si>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</si>
  <si>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</si>
  <si>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</si>
  <si>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</si>
  <si>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</si>
  <si>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</si>
  <si>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</si>
  <si>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</si>
  <si>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</si>
  <si>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</si>
  <si>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</si>
  <si>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</si>
  <si>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</si>
  <si>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</si>
  <si>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</si>
  <si>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</si>
  <si>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</si>
  <si>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</si>
  <si>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</si>
  <si>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</si>
  <si>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</si>
  <si>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</si>
  <si>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</si>
  <si>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</si>
  <si>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</si>
  <si>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</si>
  <si>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</si>
  <si>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</si>
  <si>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</si>
  <si>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</si>
  <si>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</si>
  <si>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</si>
  <si>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</si>
  <si>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</si>
  <si>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</si>
  <si>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</si>
  <si>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</si>
  <si>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</si>
  <si>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</si>
  <si>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</si>
  <si>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</si>
  <si>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</si>
  <si>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</si>
  <si>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</si>
  <si>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</si>
  <si>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</si>
  <si>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</si>
  <si>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</si>
  <si>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</si>
  <si>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</si>
  <si>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</si>
  <si>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</si>
  <si>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</si>
  <si>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</si>
  <si>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</si>
  <si>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</si>
  <si>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</si>
  <si>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</si>
  <si>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</si>
  <si>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</si>
  <si>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</si>
  <si>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</si>
  <si>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</si>
  <si>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</si>
  <si>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</si>
  <si>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</si>
  <si>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</si>
  <si>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</si>
  <si>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</si>
  <si>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</si>
  <si>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</si>
  <si>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</si>
  <si>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</si>
  <si>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</si>
  <si>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</si>
  <si>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</si>
  <si>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</si>
  <si>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</si>
  <si>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</si>
  <si>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</si>
  <si>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</si>
  <si>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</si>
  <si>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</si>
  <si>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</si>
  <si>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</si>
  <si>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</si>
  <si>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</si>
  <si>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</si>
  <si>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</si>
  <si>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</si>
  <si>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</si>
  <si>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</si>
  <si>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</si>
  <si>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</si>
  <si>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</si>
  <si>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</si>
  <si>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</si>
  <si>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</si>
  <si>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</si>
  <si>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</si>
  <si>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</si>
  <si>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</si>
  <si>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</si>
  <si>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</si>
  <si>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</si>
  <si>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</si>
  <si>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</si>
  <si>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</si>
  <si>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</si>
  <si>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</si>
  <si>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</si>
  <si>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</si>
  <si>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</si>
  <si>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</si>
  <si>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</si>
  <si>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</si>
  <si>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</si>
  <si>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</si>
  <si>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</si>
  <si>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</si>
  <si>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</si>
  <si>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</si>
  <si>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</si>
  <si>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</si>
  <si>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</si>
  <si>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</si>
  <si>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</si>
  <si>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</si>
  <si>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</si>
  <si>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</si>
  <si>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</si>
  <si>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</si>
  <si>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</si>
  <si>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</si>
  <si>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</si>
  <si>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</si>
  <si>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</si>
  <si>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</si>
  <si>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</si>
  <si>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</si>
  <si>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</si>
  <si>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</si>
  <si>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</si>
  <si>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</si>
  <si>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</si>
  <si>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</si>
  <si>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</si>
  <si>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</si>
  <si>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</si>
  <si>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</si>
  <si>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</si>
  <si>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</si>
  <si>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</si>
  <si>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</si>
  <si>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</si>
  <si>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</si>
  <si>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</si>
  <si>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</si>
  <si>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</si>
  <si>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</si>
  <si>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</si>
  <si>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</si>
  <si>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</si>
  <si>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</si>
  <si>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</si>
  <si>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</si>
  <si>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</si>
  <si>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</si>
  <si>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</si>
  <si>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</si>
  <si>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</si>
  <si>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</si>
  <si>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</si>
  <si>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</si>
  <si>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</si>
  <si>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</si>
  <si>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</si>
  <si>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</si>
  <si>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</si>
  <si>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</si>
  <si>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</si>
  <si>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</si>
  <si>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</si>
  <si>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</si>
  <si>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</si>
  <si>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</si>
  <si>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</si>
  <si>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</si>
  <si>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</si>
  <si>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</si>
  <si>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</si>
  <si>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</si>
  <si>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</si>
  <si>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</si>
  <si>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</si>
  <si>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</si>
  <si>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</si>
  <si>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</si>
  <si>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</si>
  <si>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</si>
  <si>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</si>
  <si>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</si>
  <si>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</si>
  <si>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</si>
  <si>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</si>
  <si>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</si>
  <si>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</si>
  <si>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</si>
  <si>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</si>
  <si>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</si>
  <si>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</si>
  <si>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</si>
  <si>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</si>
  <si>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</si>
  <si>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</si>
  <si>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</si>
  <si>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</si>
  <si>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</si>
  <si>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</si>
  <si>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</si>
  <si>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</si>
  <si>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</si>
  <si>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</si>
  <si>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</si>
  <si>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</si>
  <si>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</si>
  <si>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</si>
  <si>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</si>
  <si>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</si>
  <si>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</si>
  <si>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</si>
  <si>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</si>
  <si>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</si>
  <si>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</si>
  <si>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</si>
  <si>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</si>
  <si>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</si>
  <si>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</si>
  <si>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</si>
  <si>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</si>
  <si>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</si>
  <si>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</si>
  <si>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</si>
  <si>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</si>
  <si>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</si>
  <si>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</si>
  <si>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</si>
  <si>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</si>
  <si>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</si>
  <si>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</si>
  <si>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</si>
  <si>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</si>
  <si>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</si>
  <si>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</si>
  <si>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</si>
  <si>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</si>
  <si>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</si>
  <si>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</si>
  <si>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</si>
  <si>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</si>
  <si>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</si>
  <si>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</si>
  <si>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</si>
  <si>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</si>
  <si>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</si>
  <si>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</si>
  <si>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</si>
  <si>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</si>
  <si>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</si>
  <si>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</si>
  <si>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</si>
  <si>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</si>
  <si>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</si>
  <si>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</si>
  <si>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</si>
  <si>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</si>
  <si>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</si>
  <si>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</si>
  <si>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</si>
  <si>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</si>
  <si>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</si>
  <si>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</si>
  <si>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</si>
  <si>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</si>
  <si>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</si>
  <si>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</si>
  <si>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</si>
  <si>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</si>
  <si>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</si>
  <si>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</si>
  <si>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</si>
  <si>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</si>
  <si>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</si>
  <si>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</si>
  <si>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</si>
  <si>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</si>
  <si>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</si>
  <si>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</si>
  <si>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</si>
  <si>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</si>
  <si>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</si>
  <si>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</si>
  <si>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</si>
  <si>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</si>
  <si>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</si>
  <si>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</si>
  <si>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</si>
  <si>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</si>
  <si>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</si>
  <si>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</si>
  <si>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</si>
  <si>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</si>
  <si>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</si>
  <si>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</si>
  <si>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</si>
  <si>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</si>
  <si>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</si>
  <si>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</si>
  <si>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</si>
  <si>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</si>
  <si>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</si>
  <si>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</si>
  <si>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</si>
  <si>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</si>
  <si>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</si>
  <si>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</si>
  <si>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</si>
  <si>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</si>
  <si>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</si>
  <si>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</si>
  <si>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</si>
  <si>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</si>
  <si>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</si>
  <si>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</si>
  <si>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</si>
  <si>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</si>
  <si>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</si>
  <si>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</si>
  <si>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</si>
  <si>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</si>
  <si>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</si>
  <si>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</si>
  <si>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</si>
  <si>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</si>
  <si>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</si>
  <si>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</si>
  <si>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</si>
  <si>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</si>
  <si>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</si>
  <si>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</si>
  <si>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</si>
  <si>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</si>
  <si>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</si>
  <si>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</si>
  <si>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</si>
  <si>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</si>
  <si>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</si>
  <si>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</si>
  <si>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</si>
  <si>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</si>
  <si>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</si>
  <si>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</si>
  <si>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</si>
  <si>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</si>
  <si>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</si>
  <si>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</si>
  <si>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</si>
  <si>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</si>
  <si>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</si>
  <si>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</si>
  <si>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</si>
  <si>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</si>
  <si>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</si>
  <si>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</si>
  <si>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</si>
  <si>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</si>
  <si>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</si>
  <si>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</si>
  <si>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</si>
  <si>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</si>
  <si>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</si>
  <si>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</si>
  <si>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</si>
  <si>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</si>
  <si>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</si>
  <si>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</si>
  <si>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</si>
  <si>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</si>
  <si>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</si>
  <si>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</si>
  <si>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</si>
  <si>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</si>
  <si>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</si>
  <si>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</si>
  <si>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</si>
  <si>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</si>
  <si>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</si>
  <si>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</si>
  <si>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</si>
  <si>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</si>
  <si>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</si>
  <si>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</si>
  <si>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</si>
  <si>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</si>
  <si>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</si>
  <si>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</si>
  <si>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</si>
  <si>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</si>
  <si>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</si>
  <si>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</si>
  <si>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</si>
  <si>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</si>
  <si>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</si>
  <si>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</si>
  <si>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</si>
  <si>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</si>
  <si>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</si>
  <si>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</si>
  <si>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</si>
  <si>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</si>
  <si>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</si>
  <si>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</si>
  <si>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</si>
  <si>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</si>
  <si>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</si>
  <si>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</si>
  <si>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</si>
  <si>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</si>
  <si>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</si>
  <si>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</si>
  <si>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</si>
  <si>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</si>
  <si>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</si>
  <si>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</si>
  <si>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</si>
  <si>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</si>
  <si>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</si>
  <si>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</si>
  <si>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</si>
  <si>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</si>
  <si>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</si>
  <si>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</si>
  <si>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</si>
  <si>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</si>
  <si>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</si>
  <si>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</si>
  <si>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</si>
  <si>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</si>
  <si>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</si>
  <si>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</si>
  <si>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</si>
  <si>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</si>
  <si>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</si>
  <si>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</si>
  <si>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</si>
  <si>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</si>
  <si>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</si>
  <si>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</si>
  <si>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</si>
  <si>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</si>
  <si>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</si>
  <si>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</si>
  <si>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</si>
  <si>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</si>
  <si>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</si>
  <si>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</si>
  <si>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</si>
  <si>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</si>
  <si>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</si>
  <si>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</si>
  <si>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</si>
  <si>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</si>
  <si>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</si>
  <si>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</si>
  <si>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</si>
  <si>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</si>
  <si>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</si>
  <si>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</si>
  <si>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</si>
  <si>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</si>
  <si>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</si>
  <si>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</si>
  <si>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</si>
  <si>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</si>
  <si>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</si>
  <si>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</si>
  <si>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</si>
  <si>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</si>
  <si>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</si>
  <si>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</si>
  <si>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</si>
  <si>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</si>
  <si>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</si>
  <si>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</si>
  <si>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</si>
  <si>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</si>
  <si>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</si>
  <si>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</si>
  <si>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</si>
  <si>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</si>
  <si>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</si>
  <si>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</si>
  <si>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</si>
  <si>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</si>
  <si>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</si>
  <si>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</si>
  <si>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</si>
  <si>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</si>
  <si>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</si>
  <si>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</si>
  <si>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</si>
  <si>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</si>
  <si>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</si>
  <si>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</si>
  <si>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</si>
  <si>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</si>
  <si>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</si>
  <si>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</si>
  <si>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</si>
  <si>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</si>
  <si>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</si>
  <si>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</si>
  <si>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</si>
  <si>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</si>
  <si>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</si>
  <si>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</si>
  <si>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</si>
  <si>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</si>
  <si>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</si>
  <si>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</si>
  <si>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</si>
  <si>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</si>
  <si>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</si>
  <si>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</si>
  <si>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</si>
  <si>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</si>
  <si>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</si>
  <si>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</si>
  <si>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</si>
  <si>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</si>
  <si>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</si>
  <si>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</si>
  <si>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</si>
  <si>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</si>
  <si>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</si>
  <si>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</si>
  <si>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</si>
  <si>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</si>
  <si>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</si>
  <si>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</si>
  <si>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</si>
  <si>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</si>
  <si>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</si>
  <si>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</si>
  <si>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</si>
  <si>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</si>
  <si>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</si>
  <si>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</si>
  <si>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</si>
  <si>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</si>
  <si>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</si>
  <si>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</si>
  <si>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</si>
  <si>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</si>
  <si>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</si>
  <si>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</si>
  <si>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</si>
  <si>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</si>
  <si>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</si>
  <si>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</si>
  <si>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</si>
  <si>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</si>
  <si>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</si>
  <si>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</si>
  <si>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</si>
  <si>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</si>
  <si>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</si>
  <si>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</si>
  <si>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</si>
  <si>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</si>
  <si>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</si>
  <si>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</si>
  <si>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</si>
  <si>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</si>
  <si>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</si>
  <si>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</si>
  <si>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</si>
  <si>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</si>
  <si>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</si>
  <si>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</si>
  <si>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</si>
  <si>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</si>
  <si>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</si>
  <si>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</si>
  <si>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</si>
  <si>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</si>
  <si>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</si>
  <si>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</si>
  <si>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</si>
  <si>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</si>
  <si>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</si>
  <si>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</si>
  <si>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</si>
  <si>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</si>
  <si>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</si>
  <si>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</si>
  <si>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</si>
  <si>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</si>
  <si>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</si>
  <si>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</si>
  <si>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</si>
  <si>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</si>
  <si>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</si>
  <si>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</si>
  <si>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</si>
  <si>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</si>
  <si>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</si>
  <si>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</si>
  <si>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</si>
  <si>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</si>
  <si>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</si>
  <si>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</si>
  <si>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</si>
  <si>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</si>
  <si>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</si>
  <si>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</si>
  <si>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</si>
  <si>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</si>
  <si>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</si>
  <si>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</si>
  <si>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</si>
  <si>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</si>
  <si>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</si>
  <si>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</si>
  <si>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</si>
  <si>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</si>
  <si>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</si>
  <si>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</si>
  <si>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</si>
  <si>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</si>
  <si>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</si>
  <si>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</si>
  <si>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</si>
  <si>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</si>
  <si>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</si>
  <si>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</si>
  <si>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</si>
  <si>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</si>
  <si>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</si>
  <si>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</si>
  <si>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</si>
  <si>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</si>
  <si>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</si>
  <si>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</si>
  <si>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</si>
  <si>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</si>
  <si>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</si>
  <si>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</si>
  <si>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</si>
  <si>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</si>
  <si>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</si>
  <si>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</si>
  <si>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</si>
  <si>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</si>
  <si>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</si>
  <si>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</si>
  <si>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</si>
  <si>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</si>
  <si>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</si>
  <si>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</si>
  <si>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</si>
  <si>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</si>
  <si>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</si>
  <si>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</si>
  <si>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</si>
  <si>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</si>
  <si>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</si>
  <si>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</si>
  <si>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</si>
  <si>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</si>
  <si>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</si>
  <si>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</si>
  <si>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</si>
  <si>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</si>
  <si>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</si>
  <si>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</si>
  <si>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</si>
  <si>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</si>
  <si>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</si>
  <si>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</si>
  <si>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</si>
  <si>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</si>
  <si>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</si>
  <si>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</si>
  <si>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</si>
  <si>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</si>
  <si>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</si>
  <si>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</si>
  <si>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</si>
  <si>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</si>
  <si>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</si>
  <si>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</si>
  <si>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</si>
  <si>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</si>
  <si>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</si>
  <si>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</si>
  <si>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</si>
  <si>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</si>
  <si>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</si>
  <si>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</si>
  <si>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</si>
  <si>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</si>
  <si>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</si>
  <si>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</si>
  <si>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</si>
  <si>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</si>
  <si>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</si>
  <si>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</si>
  <si>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</si>
  <si>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</si>
  <si>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</si>
  <si>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</si>
  <si>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</si>
  <si>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</si>
  <si>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</si>
  <si>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</si>
  <si>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</si>
  <si>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</si>
  <si>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</si>
  <si>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</si>
  <si>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</si>
  <si>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</si>
  <si>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</si>
  <si>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</si>
  <si>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</si>
  <si>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</si>
  <si>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</si>
  <si>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</si>
  <si>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</si>
  <si>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</si>
  <si>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</si>
  <si>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</si>
  <si>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</si>
  <si>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</si>
  <si>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</si>
  <si>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</si>
  <si>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</si>
  <si>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</si>
  <si>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</si>
  <si>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</si>
  <si>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</si>
  <si>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</si>
  <si>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</si>
  <si>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</si>
  <si>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</si>
  <si>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</si>
  <si>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</si>
  <si>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</si>
  <si>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</si>
  <si>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</si>
  <si>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</si>
  <si>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</si>
  <si>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</si>
  <si>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</si>
  <si>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</si>
  <si>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</si>
  <si>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</si>
  <si>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</si>
  <si>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</si>
  <si>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</si>
  <si>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</si>
  <si>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</si>
  <si>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</si>
  <si>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</si>
  <si>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</si>
  <si>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</si>
  <si>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</si>
  <si>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</si>
  <si>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</si>
  <si>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</si>
  <si>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</si>
  <si>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</si>
  <si>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</si>
  <si>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</si>
  <si>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</si>
  <si>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</si>
  <si>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</si>
  <si>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</si>
  <si>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</si>
  <si>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</si>
  <si>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</si>
  <si>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</si>
  <si>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</si>
  <si>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</si>
  <si>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</si>
  <si>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</si>
  <si>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</si>
  <si>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</si>
  <si>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</si>
  <si>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</si>
  <si>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</si>
  <si>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</si>
  <si>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</si>
  <si>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</si>
  <si>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</si>
  <si>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</si>
  <si>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</si>
  <si>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</si>
  <si>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</si>
  <si>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</si>
  <si>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</si>
  <si>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</si>
  <si>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</si>
  <si>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</si>
  <si>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</si>
  <si>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</si>
  <si>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</si>
  <si>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</si>
  <si>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</si>
  <si>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</si>
  <si>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</si>
  <si>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</si>
  <si>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</si>
  <si>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</si>
  <si>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</si>
  <si>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</si>
  <si>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</si>
  <si>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</si>
  <si>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</si>
  <si>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</si>
  <si>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</si>
  <si>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</si>
  <si>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</si>
  <si>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</si>
  <si>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</si>
  <si>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</si>
  <si>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</si>
  <si>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</si>
  <si>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</si>
  <si>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</si>
  <si>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</si>
  <si>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</si>
  <si>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</si>
  <si>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</si>
  <si>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</si>
  <si>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</si>
  <si>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</si>
  <si>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</si>
  <si>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</si>
  <si>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</si>
  <si>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</si>
  <si>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</si>
  <si>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</si>
  <si>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</si>
  <si>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</si>
  <si>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</si>
  <si>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</si>
  <si>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</si>
  <si>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</si>
  <si>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</si>
  <si>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</si>
  <si>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</si>
  <si>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</si>
  <si>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</si>
  <si>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</si>
  <si>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</si>
  <si>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</si>
  <si>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</si>
  <si>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</si>
  <si>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</si>
  <si>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</si>
  <si>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</si>
  <si>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</si>
  <si>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</si>
  <si>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</si>
  <si>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</si>
  <si>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</si>
  <si>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</si>
  <si>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</si>
  <si>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</si>
  <si>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</si>
  <si>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</si>
  <si>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</si>
  <si>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</si>
  <si>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</si>
  <si>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</si>
  <si>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</si>
  <si>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</si>
  <si>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</si>
  <si>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</si>
  <si>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</si>
  <si>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</si>
  <si>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</si>
  <si>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</si>
  <si>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</si>
  <si>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</si>
  <si>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</si>
  <si>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</si>
  <si>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</si>
  <si>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</si>
  <si>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</si>
  <si>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</si>
  <si>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</si>
  <si>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</si>
  <si>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</si>
  <si>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</si>
  <si>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</si>
  <si>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</si>
  <si>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</si>
  <si>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</si>
  <si>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</si>
  <si>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</si>
  <si>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</si>
  <si>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</si>
  <si>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</si>
  <si>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</si>
  <si>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</si>
  <si>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</si>
  <si>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</si>
  <si>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</si>
  <si>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</si>
  <si>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</si>
  <si>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</si>
  <si>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</si>
  <si>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</si>
  <si>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</si>
  <si>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</si>
  <si>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</si>
  <si>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</si>
  <si>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</si>
  <si>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</si>
  <si>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</si>
  <si>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</si>
  <si>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</si>
  <si>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</si>
  <si>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</si>
  <si>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</si>
  <si>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</si>
  <si>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</si>
  <si>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</si>
  <si>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</si>
  <si>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</si>
  <si>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</si>
  <si>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</si>
  <si>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</si>
  <si>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</si>
  <si>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</si>
  <si>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</si>
  <si>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</si>
  <si>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</si>
  <si>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</si>
  <si>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</si>
  <si>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</si>
  <si>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</si>
  <si>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</si>
  <si>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</si>
  <si>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</si>
  <si>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</si>
  <si>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</si>
  <si>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</si>
  <si>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</si>
  <si>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</si>
  <si>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</si>
  <si>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</si>
  <si>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</si>
  <si>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</si>
  <si>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</si>
  <si>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</si>
  <si>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</si>
  <si>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</si>
  <si>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</si>
  <si>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</si>
  <si>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</si>
  <si>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</si>
  <si>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</si>
  <si>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</si>
  <si>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</si>
  <si>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</si>
  <si>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</si>
  <si>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</si>
  <si>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</si>
  <si>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</si>
  <si>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</si>
  <si>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</si>
  <si>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</si>
  <si>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</si>
  <si>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</si>
  <si>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</si>
  <si>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</si>
  <si>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</si>
  <si>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</si>
  <si>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</si>
  <si>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</si>
  <si>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</si>
  <si>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</si>
  <si>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</si>
  <si>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</si>
  <si>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</si>
  <si>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</si>
  <si>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</si>
  <si>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</si>
  <si>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</si>
  <si>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</si>
  <si>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</si>
  <si>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</si>
  <si>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</si>
  <si>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</si>
  <si>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</si>
  <si>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</si>
  <si>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</si>
  <si>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</si>
  <si>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</si>
  <si>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</si>
  <si>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</si>
  <si>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</si>
  <si>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</si>
  <si>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</si>
  <si>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</si>
  <si>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</si>
  <si>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</si>
  <si>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</si>
  <si>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</si>
  <si>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</si>
  <si>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</si>
  <si>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</si>
  <si>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</si>
  <si>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</si>
  <si>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</si>
  <si>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</si>
  <si>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</si>
  <si>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</si>
  <si>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</si>
  <si>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</si>
  <si>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</si>
  <si>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</si>
  <si>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</si>
  <si>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</si>
  <si>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</si>
  <si>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</si>
  <si>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</si>
  <si>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</si>
  <si>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</si>
  <si>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</si>
  <si>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</si>
  <si>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</si>
  <si>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</si>
  <si>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</si>
  <si>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</si>
  <si>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</si>
  <si>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</si>
  <si>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</si>
  <si>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</si>
  <si>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</si>
  <si>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</si>
  <si>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</si>
  <si>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</si>
  <si>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</si>
  <si>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</si>
  <si>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</si>
  <si>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</si>
  <si>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</si>
  <si>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</si>
  <si>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</si>
  <si>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</si>
  <si>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</si>
  <si>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</si>
  <si>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</si>
  <si>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</si>
  <si>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</si>
  <si>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</si>
  <si>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</si>
  <si>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</si>
  <si>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</si>
  <si>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</si>
  <si>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</si>
  <si>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</si>
  <si>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</si>
  <si>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</si>
  <si>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</si>
  <si>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</si>
  <si>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</si>
  <si>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</si>
  <si>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</si>
  <si>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</si>
  <si>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</si>
  <si>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</si>
  <si>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</si>
  <si>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</si>
  <si>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</si>
  <si>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</si>
  <si>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</si>
  <si>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</si>
  <si>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</si>
  <si>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</si>
  <si>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</si>
  <si>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</si>
  <si>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</si>
  <si>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</si>
  <si>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</si>
  <si>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</si>
  <si>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</si>
  <si>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</si>
  <si>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</si>
  <si>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</si>
  <si>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</si>
  <si>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</si>
  <si>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</si>
  <si>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</si>
  <si>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</si>
  <si>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</si>
  <si>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</si>
  <si>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</si>
  <si>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</si>
  <si>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</si>
  <si>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</si>
  <si>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</si>
  <si>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</si>
  <si>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</si>
  <si>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</si>
  <si>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</si>
  <si>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</si>
  <si>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</si>
  <si>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</si>
  <si>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</si>
  <si>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</si>
  <si>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</si>
  <si>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</si>
  <si>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</si>
  <si>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</si>
  <si>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</si>
  <si>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</si>
  <si>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</si>
  <si>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</si>
  <si>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</si>
  <si>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</si>
  <si>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</si>
  <si>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</si>
  <si>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</si>
  <si>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</si>
  <si>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</si>
  <si>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</si>
  <si>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</si>
  <si>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</si>
  <si>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</si>
  <si>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</si>
  <si>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</si>
  <si>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</si>
  <si>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</si>
  <si>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</si>
  <si>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</si>
  <si>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</si>
  <si>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</si>
  <si>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</si>
  <si>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</si>
  <si>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</si>
  <si>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</si>
  <si>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</si>
  <si>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</si>
  <si>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</si>
  <si>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</si>
  <si>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</si>
  <si>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</si>
  <si>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</si>
  <si>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</si>
  <si>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</si>
  <si>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</si>
  <si>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</si>
  <si>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</si>
  <si>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</si>
  <si>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</si>
  <si>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</si>
  <si>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</si>
  <si>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</si>
  <si>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</si>
  <si>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</si>
  <si>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</si>
  <si>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</si>
  <si>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</si>
  <si>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</si>
  <si>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</si>
  <si>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</si>
  <si>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</si>
  <si>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</si>
  <si>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</si>
  <si>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</si>
  <si>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</si>
  <si>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</si>
  <si>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</si>
  <si>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</si>
  <si>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</si>
  <si>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</si>
  <si>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</si>
  <si>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</si>
  <si>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</si>
  <si>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</si>
  <si>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</si>
  <si>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</si>
  <si>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</si>
  <si>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</si>
  <si>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</si>
  <si>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</si>
  <si>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</si>
  <si>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</si>
  <si>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</si>
  <si>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</si>
  <si>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</si>
  <si>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</si>
  <si>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</si>
  <si>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</si>
  <si>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</si>
  <si>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</si>
  <si>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</si>
  <si>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</si>
  <si>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</si>
  <si>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</si>
  <si>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</si>
  <si>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</si>
  <si>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</si>
  <si>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</si>
  <si>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</si>
  <si>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</si>
  <si>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</si>
  <si>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</si>
  <si>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</si>
  <si>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</si>
  <si>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</si>
  <si>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</si>
  <si>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</si>
  <si>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</si>
  <si>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</si>
  <si>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</si>
  <si>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</si>
  <si>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</si>
  <si>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</si>
  <si>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</si>
  <si>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</si>
  <si>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</si>
  <si>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</si>
  <si>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</si>
  <si>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</si>
  <si>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</si>
  <si>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</si>
  <si>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</si>
  <si>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</si>
  <si>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</si>
  <si>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</si>
  <si>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</si>
  <si>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</si>
  <si>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</si>
  <si>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</si>
  <si>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</si>
  <si>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</si>
  <si>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</si>
  <si>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</si>
  <si>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</si>
  <si>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</si>
  <si>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</si>
  <si>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</si>
  <si>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</si>
  <si>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</si>
  <si>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</si>
  <si>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</si>
  <si>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</si>
  <si>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</si>
  <si>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</si>
  <si>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</si>
  <si>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</si>
  <si>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</si>
  <si>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</si>
  <si>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</si>
  <si>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</si>
  <si>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</si>
  <si>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</si>
  <si>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</si>
  <si>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</si>
  <si>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</si>
  <si>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</si>
  <si>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</si>
  <si>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</si>
  <si>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</si>
  <si>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</si>
  <si>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</si>
  <si>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</si>
  <si>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</si>
  <si>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</si>
  <si>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</si>
  <si>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</si>
  <si>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</si>
  <si>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</si>
  <si>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</si>
  <si>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</si>
  <si>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</si>
  <si>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</si>
  <si>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</si>
  <si>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</si>
  <si>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</si>
  <si>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</si>
  <si>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</si>
  <si>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</si>
  <si>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</si>
  <si>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</si>
  <si>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</si>
  <si>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</si>
  <si>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</si>
  <si>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</si>
  <si>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</si>
  <si>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</si>
  <si>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</si>
  <si>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</si>
  <si>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</si>
  <si>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</si>
  <si>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</si>
  <si>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</si>
  <si>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</si>
  <si>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</si>
  <si>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</si>
  <si>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</si>
  <si>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</si>
  <si>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</si>
  <si>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</si>
  <si>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</si>
  <si>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</si>
  <si>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</si>
  <si>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</si>
  <si>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</si>
  <si>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</si>
  <si>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</si>
  <si>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</si>
  <si>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</si>
  <si>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</si>
  <si>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</si>
  <si>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</si>
  <si>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</si>
  <si>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</si>
  <si>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</si>
  <si>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</si>
  <si>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</si>
  <si>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</si>
  <si>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</si>
  <si>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</si>
  <si>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</si>
  <si>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</si>
  <si>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</si>
  <si>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</si>
  <si>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</si>
  <si>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</si>
  <si>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</si>
  <si>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</si>
  <si>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</si>
  <si>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</si>
  <si>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</si>
  <si>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</si>
  <si>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</si>
  <si>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</si>
  <si>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</si>
  <si>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</si>
  <si>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</si>
  <si>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</si>
  <si>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</si>
  <si>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</si>
  <si>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</si>
  <si>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</si>
  <si>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</si>
  <si>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</si>
  <si>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</si>
  <si>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</si>
  <si>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</si>
  <si>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</si>
  <si>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</si>
  <si>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</si>
  <si>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</si>
  <si>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</si>
  <si>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</si>
  <si>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</si>
  <si>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</si>
  <si>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</si>
  <si>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</si>
  <si>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</si>
  <si>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</si>
  <si>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</si>
  <si>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</si>
  <si>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</si>
  <si>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</si>
  <si>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</si>
  <si>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</si>
  <si>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</si>
  <si>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</si>
  <si>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</si>
  <si>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</si>
  <si>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</si>
  <si>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</si>
  <si>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</si>
  <si>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</si>
  <si>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</si>
  <si>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</si>
  <si>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</si>
  <si>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</si>
  <si>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</si>
  <si>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</si>
  <si>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</si>
  <si>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</si>
  <si>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</si>
  <si>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</si>
  <si>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</si>
  <si>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</si>
  <si>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</si>
  <si>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</si>
  <si>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</si>
  <si>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</si>
  <si>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</si>
  <si>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</si>
  <si>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</si>
  <si>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</si>
  <si>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</si>
  <si>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</si>
  <si>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</si>
  <si>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</si>
  <si>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</si>
  <si>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</si>
  <si>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</si>
  <si>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</si>
  <si>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</si>
  <si>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</si>
  <si>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</si>
  <si>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</si>
  <si>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</si>
  <si>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</si>
  <si>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</si>
  <si>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</si>
  <si>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</si>
  <si>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</si>
  <si>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</si>
  <si>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</si>
  <si>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</si>
  <si>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</si>
  <si>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</si>
  <si>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</si>
  <si>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</si>
  <si>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</si>
  <si>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</si>
  <si>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</si>
  <si>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</si>
  <si>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</si>
  <si>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</si>
  <si>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</si>
  <si>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</si>
  <si>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</si>
  <si>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</si>
  <si>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</si>
  <si>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</si>
  <si>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</si>
  <si>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</si>
  <si>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</si>
  <si>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</si>
  <si>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</si>
  <si>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</si>
  <si>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</si>
  <si>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</si>
  <si>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</si>
  <si>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</si>
  <si>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</si>
  <si>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</si>
  <si>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</si>
  <si>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</si>
  <si>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</si>
  <si>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</si>
  <si>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</si>
  <si>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</si>
  <si>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</si>
  <si>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</si>
  <si>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</si>
  <si>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</si>
  <si>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</si>
  <si>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</si>
  <si>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</si>
  <si>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</si>
  <si>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</si>
  <si>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</si>
  <si>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</si>
  <si>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</si>
  <si>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</si>
  <si>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</si>
  <si>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</si>
  <si>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</si>
  <si>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</si>
  <si>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</si>
  <si>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</si>
  <si>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</si>
  <si>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</si>
  <si>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</si>
  <si>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</si>
  <si>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</si>
  <si>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</si>
  <si>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</si>
  <si>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</si>
  <si>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</si>
  <si>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</si>
  <si>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</si>
  <si>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</si>
  <si>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</si>
  <si>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</si>
  <si>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</si>
  <si>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</si>
  <si>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</si>
  <si>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</si>
  <si>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</si>
  <si>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</si>
  <si>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</si>
  <si>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</si>
  <si>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</si>
  <si>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</si>
  <si>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</si>
  <si>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</si>
  <si>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</si>
  <si>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</si>
  <si>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</si>
  <si>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</si>
  <si>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</si>
  <si>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</si>
  <si>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</si>
  <si>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</si>
  <si>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</si>
  <si>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</si>
  <si>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</si>
  <si>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</si>
  <si>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</si>
  <si>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</si>
  <si>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</si>
  <si>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</si>
  <si>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</si>
  <si>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</si>
  <si>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</si>
  <si>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</si>
  <si>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</si>
  <si>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</si>
  <si>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</si>
  <si>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</si>
  <si>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</si>
  <si>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</si>
  <si>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</si>
  <si>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</si>
  <si>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</si>
  <si>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</si>
  <si>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</si>
  <si>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</si>
  <si>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</si>
  <si>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</si>
  <si>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</si>
  <si>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</si>
  <si>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</si>
  <si>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</si>
  <si>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</si>
  <si>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</si>
  <si>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</si>
  <si>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</si>
  <si>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</si>
  <si>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</si>
  <si>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</si>
  <si>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</si>
  <si>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</si>
  <si>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</si>
  <si>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</si>
  <si>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</si>
  <si>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</si>
  <si>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</si>
  <si>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</si>
  <si>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</si>
  <si>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</si>
  <si>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</si>
  <si>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</si>
  <si>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</si>
  <si>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</si>
  <si>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</si>
  <si>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</si>
  <si>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</si>
  <si>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</si>
  <si>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</si>
  <si>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</si>
  <si>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</si>
  <si>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</si>
  <si>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</si>
  <si>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</si>
  <si>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</si>
  <si>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</si>
  <si>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</si>
  <si>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</si>
  <si>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</si>
  <si>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</si>
  <si>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</si>
  <si>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</si>
  <si>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</si>
  <si>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</si>
  <si>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</si>
  <si>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</si>
  <si>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</si>
  <si>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</si>
  <si>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</si>
  <si>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</si>
  <si>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</si>
  <si>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</si>
  <si>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</si>
  <si>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</si>
  <si>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</si>
  <si>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</si>
  <si>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</si>
  <si>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</si>
  <si>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</si>
  <si>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</si>
  <si>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</si>
  <si>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</si>
  <si>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</si>
  <si>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</si>
  <si>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</si>
  <si>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</si>
  <si>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</si>
  <si>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</si>
  <si>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</si>
  <si>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</si>
  <si>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</si>
  <si>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</si>
  <si>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</si>
  <si>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</si>
  <si>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</si>
  <si>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</si>
  <si>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</si>
  <si>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</si>
  <si>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</si>
  <si>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</si>
  <si>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</si>
  <si>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</si>
  <si>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</si>
  <si>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</si>
  <si>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</si>
  <si>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</si>
  <si>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</si>
  <si>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</si>
  <si>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</si>
  <si>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</si>
  <si>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</si>
  <si>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</si>
  <si>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</si>
  <si>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</si>
  <si>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</si>
  <si>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</si>
  <si>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</si>
  <si>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</si>
  <si>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</si>
  <si>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</si>
  <si>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</si>
  <si>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</si>
  <si>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</si>
  <si>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</si>
  <si>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</si>
  <si>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</si>
  <si>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</si>
  <si>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</si>
  <si>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</si>
  <si>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</si>
  <si>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</si>
  <si>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</si>
  <si>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</si>
  <si>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</si>
  <si>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</si>
  <si>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</si>
  <si>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</si>
  <si>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</si>
  <si>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</si>
  <si>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</si>
  <si>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</si>
  <si>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</si>
  <si>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</si>
  <si>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</si>
  <si>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</si>
  <si>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</si>
  <si>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</si>
  <si>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</si>
  <si>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</si>
  <si>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</si>
  <si>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</si>
  <si>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</si>
  <si>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</si>
  <si>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</si>
  <si>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</si>
  <si>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</si>
  <si>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</si>
  <si>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</si>
  <si>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</si>
  <si>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</si>
  <si>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</si>
  <si>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</si>
  <si>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</si>
  <si>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</si>
  <si>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</si>
  <si>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</si>
  <si>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</si>
  <si>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</si>
  <si>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</si>
  <si>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</si>
  <si>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</si>
  <si>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</si>
  <si>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</si>
  <si>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</si>
  <si>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</si>
  <si>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</si>
  <si>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</si>
  <si>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</si>
  <si>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</si>
  <si>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</si>
  <si>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</si>
  <si>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</si>
  <si>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</si>
  <si>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</si>
  <si>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</si>
  <si>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</si>
  <si>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</si>
  <si>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</si>
  <si>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</si>
  <si>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</si>
  <si>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</si>
  <si>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</si>
  <si>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</si>
  <si>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</si>
  <si>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</si>
  <si>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</si>
  <si>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</si>
  <si>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</si>
  <si>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</si>
  <si>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</si>
  <si>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</si>
  <si>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</si>
  <si>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</si>
  <si>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</si>
  <si>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</si>
  <si>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</si>
  <si>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</si>
  <si>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</si>
  <si>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</si>
  <si>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</si>
  <si>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</si>
  <si>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</si>
  <si>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</si>
  <si>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</si>
  <si>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</si>
  <si>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</si>
  <si>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</si>
  <si>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</si>
  <si>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</si>
  <si>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</si>
  <si>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</si>
  <si>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</si>
  <si>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</si>
  <si>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</si>
  <si>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</si>
  <si>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</si>
  <si>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</si>
  <si>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</si>
  <si>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</si>
  <si>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</si>
  <si>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</si>
  <si>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</si>
  <si>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</si>
  <si>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</si>
  <si>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</si>
  <si>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</si>
  <si>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</si>
  <si>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</si>
  <si>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</si>
  <si>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</si>
  <si>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</si>
  <si>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</si>
  <si>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</si>
  <si>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</si>
  <si>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</si>
  <si>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</si>
  <si>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</si>
  <si>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</si>
  <si>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</si>
  <si>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</si>
  <si>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</si>
  <si>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</si>
  <si>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</si>
  <si>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</si>
  <si>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</si>
  <si>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</si>
  <si>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</si>
  <si>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</si>
  <si>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</si>
  <si>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</si>
  <si>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</si>
  <si>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</si>
  <si>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</si>
  <si>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</si>
  <si>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</si>
  <si>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</si>
  <si>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</si>
  <si>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</si>
  <si>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</si>
  <si>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</si>
  <si>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</si>
  <si>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</si>
  <si>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</si>
  <si>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</si>
  <si>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</si>
  <si>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</si>
  <si>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</si>
  <si>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</si>
  <si>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</si>
  <si>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</si>
  <si>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</si>
  <si>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</si>
  <si>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</si>
  <si>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</si>
  <si>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</si>
  <si>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</si>
  <si>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</si>
  <si>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</si>
  <si>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</si>
  <si>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</si>
  <si>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</si>
  <si>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</si>
  <si>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</si>
  <si>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</si>
  <si>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</si>
  <si>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</si>
  <si>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</si>
  <si>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</si>
  <si>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</si>
  <si>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</si>
  <si>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</si>
  <si>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</si>
  <si>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</si>
  <si>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</si>
  <si>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</si>
  <si>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</si>
  <si>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</si>
  <si>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</si>
  <si>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</si>
  <si>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</si>
  <si>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</si>
  <si>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</si>
  <si>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</si>
  <si>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</si>
  <si>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</si>
  <si>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</si>
  <si>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</si>
  <si>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</si>
  <si>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</si>
  <si>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</si>
  <si>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</si>
  <si>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</si>
  <si>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</si>
  <si>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</si>
  <si>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</si>
  <si>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</si>
  <si>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</si>
  <si>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</si>
  <si>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</si>
  <si>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</si>
  <si>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</si>
  <si>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</si>
  <si>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</si>
  <si>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</si>
  <si>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</si>
  <si>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</si>
  <si>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</si>
  <si>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</si>
  <si>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</si>
  <si>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</si>
  <si>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</si>
  <si>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</si>
  <si>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</si>
  <si>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</si>
  <si>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</si>
  <si>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</si>
  <si>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</si>
  <si>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</si>
  <si>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</si>
  <si>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</si>
  <si>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</si>
  <si>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</si>
  <si>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</si>
  <si>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</si>
  <si>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</si>
  <si>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</si>
  <si>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</si>
  <si>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</si>
  <si>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</si>
  <si>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</si>
  <si>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</si>
  <si>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</si>
  <si>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</si>
  <si>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</si>
  <si>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</si>
  <si>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</si>
  <si>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</si>
  <si>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</si>
  <si>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</si>
  <si>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</si>
  <si>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</si>
  <si>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</si>
  <si>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</si>
  <si>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</si>
  <si>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</si>
  <si>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</si>
  <si>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</si>
  <si>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</si>
  <si>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</si>
  <si>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</si>
  <si>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</si>
  <si>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</si>
  <si>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</si>
  <si>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</si>
  <si>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</si>
  <si>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</si>
  <si>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</si>
  <si>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</si>
  <si>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</si>
  <si>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</si>
  <si>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</si>
  <si>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</si>
  <si>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</si>
  <si>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</si>
  <si>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</si>
  <si>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</si>
  <si>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</si>
  <si>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</si>
  <si>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</si>
  <si>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</si>
  <si>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</si>
  <si>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</si>
  <si>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</si>
  <si>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</si>
  <si>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</si>
  <si>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</si>
  <si>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</si>
  <si>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</si>
  <si>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</si>
  <si>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</si>
  <si>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</si>
  <si>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</si>
  <si>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</si>
  <si>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</si>
  <si>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</si>
  <si>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</si>
  <si>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</si>
  <si>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</si>
  <si>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</si>
  <si>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</si>
  <si>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</si>
  <si>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</si>
  <si>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</si>
  <si>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</si>
  <si>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</si>
  <si>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</si>
  <si>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</si>
  <si>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</si>
  <si>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</si>
  <si>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</si>
  <si>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</si>
  <si>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</si>
  <si>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</si>
  <si>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</si>
  <si>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</si>
  <si>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</si>
  <si>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</si>
  <si>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</si>
  <si>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</si>
  <si>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</si>
  <si>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</si>
  <si>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</si>
  <si>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</si>
  <si>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</si>
  <si>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</si>
  <si>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</si>
  <si>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</si>
  <si>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</si>
  <si>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</si>
  <si>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</si>
  <si>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</si>
  <si>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</si>
  <si>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</si>
  <si>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</si>
  <si>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</si>
  <si>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</si>
  <si>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</si>
  <si>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</si>
  <si>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</si>
  <si>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</si>
  <si>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</si>
  <si>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</si>
  <si>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</si>
  <si>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</si>
  <si>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</si>
  <si>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</si>
  <si>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</si>
  <si>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</si>
  <si>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</si>
  <si>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</si>
  <si>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</si>
  <si>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</si>
  <si>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</si>
  <si>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</si>
  <si>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</si>
  <si>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</si>
  <si>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</si>
  <si>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</si>
  <si>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</si>
  <si>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</si>
  <si>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</si>
  <si>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</si>
  <si>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</si>
  <si>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</si>
  <si>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</si>
  <si>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</si>
  <si>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</si>
  <si>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</si>
  <si>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</si>
  <si>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</si>
  <si>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</si>
  <si>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</si>
  <si>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</si>
  <si>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</si>
  <si>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</si>
  <si>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</si>
  <si>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</si>
  <si>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</si>
  <si>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</si>
  <si>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</si>
  <si>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</si>
  <si>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</si>
  <si>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</si>
  <si>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</si>
  <si>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</si>
  <si>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</si>
  <si>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</si>
  <si>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</si>
  <si>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</si>
  <si>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</si>
  <si>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</si>
  <si>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</si>
  <si>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</si>
  <si>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</si>
  <si>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</si>
  <si>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</si>
  <si>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</si>
  <si>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</si>
  <si>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</si>
  <si>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</si>
  <si>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</si>
  <si>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</si>
  <si>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</si>
  <si>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</si>
  <si>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</si>
  <si>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</si>
  <si>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</si>
  <si>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</si>
  <si>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</si>
  <si>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</si>
  <si>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</si>
  <si>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</si>
  <si>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</si>
  <si>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</si>
  <si>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</si>
  <si>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</si>
  <si>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</si>
  <si>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</si>
  <si>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</si>
  <si>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</si>
  <si>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</si>
  <si>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</si>
  <si>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</si>
  <si>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</si>
  <si>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</si>
  <si>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</si>
  <si>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</si>
  <si>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</si>
  <si>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</si>
  <si>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</si>
  <si>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</si>
  <si>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</si>
  <si>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</si>
  <si>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</si>
  <si>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</si>
  <si>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</si>
  <si>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</si>
  <si>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</si>
  <si>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</si>
  <si>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</si>
  <si>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</si>
  <si>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</si>
  <si>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</si>
  <si>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</si>
  <si>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</si>
  <si>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</si>
  <si>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</si>
  <si>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</si>
  <si>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</si>
  <si>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</si>
  <si>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</si>
  <si>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</si>
  <si>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</si>
  <si>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</si>
  <si>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</si>
  <si>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</si>
  <si>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</si>
  <si>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</si>
  <si>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</si>
  <si>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</si>
  <si>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</si>
  <si>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</si>
  <si>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</si>
  <si>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</si>
  <si>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</si>
  <si>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</si>
  <si>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</si>
  <si>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</si>
  <si>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</si>
  <si>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</si>
  <si>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</si>
  <si>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</si>
  <si>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</si>
  <si>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</si>
  <si>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</si>
  <si>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</si>
  <si>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</si>
  <si>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</si>
  <si>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</si>
  <si>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</si>
  <si>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</si>
  <si>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</si>
  <si>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</si>
  <si>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</si>
  <si>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</si>
  <si>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</si>
  <si>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</si>
  <si>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</si>
  <si>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</si>
  <si>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</si>
  <si>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</si>
  <si>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</si>
  <si>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</si>
  <si>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</si>
  <si>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</si>
  <si>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</si>
  <si>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</si>
  <si>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</si>
  <si>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</si>
  <si>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</si>
  <si>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</si>
  <si>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</si>
  <si>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</si>
  <si>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</si>
  <si>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</si>
  <si>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</si>
  <si>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</si>
  <si>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</si>
  <si>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</si>
  <si>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</si>
  <si>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</si>
  <si>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</si>
  <si>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</si>
  <si>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</si>
  <si>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</si>
  <si>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</si>
  <si>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</si>
  <si>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</si>
  <si>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</si>
  <si>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</si>
  <si>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</si>
  <si>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</si>
  <si>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</si>
  <si>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</si>
  <si>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</si>
  <si>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</si>
  <si>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</si>
  <si>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</si>
  <si>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</si>
  <si>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</si>
  <si>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</si>
  <si>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</si>
  <si>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</si>
  <si>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</si>
  <si>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</si>
  <si>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</si>
  <si>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</si>
  <si>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</si>
  <si>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</si>
  <si>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</si>
  <si>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</si>
  <si>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</si>
  <si>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</si>
  <si>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</si>
  <si>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</si>
  <si>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</si>
  <si>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</si>
  <si>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</si>
  <si>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</si>
  <si>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</si>
  <si>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</si>
  <si>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</si>
  <si>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</si>
  <si>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</si>
  <si>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</si>
  <si>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</si>
  <si>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</si>
  <si>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</si>
  <si>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</si>
  <si>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</si>
  <si>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</si>
  <si>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</si>
  <si>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</si>
  <si>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</si>
  <si>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</si>
  <si>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</si>
  <si>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</si>
  <si>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</si>
  <si>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</si>
  <si>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</si>
  <si>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</si>
  <si>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</si>
  <si>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</si>
  <si>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</si>
  <si>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</si>
  <si>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</si>
  <si>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</si>
  <si>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</si>
  <si>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</si>
  <si>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</si>
  <si>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</si>
  <si>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</si>
  <si>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</si>
  <si>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</si>
  <si>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</si>
  <si>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</si>
  <si>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</si>
  <si>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</si>
  <si>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</si>
  <si>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</si>
  <si>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</si>
  <si>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</si>
  <si>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</si>
  <si>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</si>
  <si>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</si>
  <si>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</si>
  <si>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</si>
  <si>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</si>
  <si>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</si>
  <si>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</si>
  <si>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</si>
  <si>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</si>
  <si>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</si>
  <si>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</si>
  <si>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</si>
  <si>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</si>
  <si>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</si>
  <si>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</si>
  <si>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</si>
  <si>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</si>
  <si>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</si>
  <si>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</si>
  <si>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</si>
  <si>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</si>
  <si>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</si>
  <si>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</si>
  <si>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</si>
  <si>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</si>
  <si>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</si>
  <si>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</si>
  <si>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</si>
  <si>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</si>
  <si>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</si>
  <si>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</si>
  <si>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</si>
  <si>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</si>
  <si>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</si>
  <si>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</si>
  <si>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</si>
  <si>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</si>
  <si>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</si>
  <si>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</si>
  <si>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</si>
  <si>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</si>
  <si>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</si>
  <si>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</si>
  <si>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</si>
  <si>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</si>
  <si>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</si>
  <si>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</si>
  <si>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</si>
  <si>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</si>
  <si>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</si>
  <si>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</si>
  <si>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</si>
  <si>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</si>
  <si>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</si>
  <si>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</si>
  <si>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</si>
  <si>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</si>
  <si>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</si>
  <si>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</si>
  <si>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</si>
  <si>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</si>
  <si>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</si>
  <si>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</si>
  <si>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</si>
  <si>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</si>
  <si>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</si>
  <si>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</si>
  <si>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</si>
  <si>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</si>
  <si>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</si>
  <si>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</si>
  <si>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</si>
  <si>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</si>
  <si>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</si>
  <si>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</si>
  <si>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</si>
  <si>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</si>
  <si>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</si>
  <si>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</si>
  <si>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</si>
  <si>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</si>
  <si>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</si>
  <si>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</si>
  <si>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</si>
  <si>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</si>
  <si>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</si>
  <si>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</si>
  <si>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</si>
  <si>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</si>
  <si>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</si>
  <si>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</si>
  <si>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</si>
  <si>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</si>
  <si>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</si>
  <si>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</si>
  <si>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</si>
  <si>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</si>
  <si>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</si>
  <si>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</si>
  <si>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</si>
  <si>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</si>
  <si>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</si>
  <si>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</si>
  <si>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</si>
  <si>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</si>
  <si>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</si>
  <si>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</si>
  <si>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</si>
  <si>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</si>
  <si>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</si>
  <si>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</si>
  <si>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</si>
  <si>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</si>
  <si>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</si>
  <si>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</si>
  <si>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</si>
  <si>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</si>
  <si>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</si>
  <si>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</si>
  <si>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</si>
  <si>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</si>
  <si>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</si>
  <si>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</si>
  <si>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</si>
  <si>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</si>
  <si>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</si>
  <si>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</si>
  <si>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</si>
  <si>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</si>
  <si>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</si>
  <si>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</si>
  <si>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</si>
  <si>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</si>
  <si>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</si>
  <si>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</si>
  <si>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</si>
  <si>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</si>
  <si>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</si>
  <si>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</si>
  <si>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</si>
  <si>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</si>
  <si>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</si>
  <si>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</si>
  <si>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</si>
  <si>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</si>
  <si>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</si>
  <si>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</si>
  <si>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</si>
  <si>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</si>
  <si>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</si>
  <si>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</si>
  <si>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</si>
  <si>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</si>
  <si>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</si>
  <si>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</si>
  <si>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</si>
  <si>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</si>
  <si>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</si>
  <si>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</si>
  <si>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</si>
  <si>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</si>
  <si>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</si>
  <si>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</si>
  <si>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</si>
  <si>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</si>
  <si>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</si>
  <si>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</si>
  <si>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</si>
  <si>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</si>
  <si>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</si>
  <si>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</si>
  <si>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</si>
  <si>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</si>
  <si>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</si>
  <si>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</si>
  <si>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</si>
  <si>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</si>
  <si>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</si>
  <si>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</si>
  <si>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</si>
  <si>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</si>
  <si>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</si>
  <si>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</si>
  <si>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</si>
  <si>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</si>
  <si>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</si>
  <si>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</si>
  <si>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</si>
  <si>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</si>
  <si>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</si>
  <si>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</si>
  <si>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</si>
  <si>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</si>
  <si>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</si>
  <si>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</si>
  <si>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</si>
  <si>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</si>
  <si>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</si>
  <si>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</si>
  <si>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</si>
  <si>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</si>
  <si>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</si>
  <si>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</si>
  <si>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</si>
  <si>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</si>
  <si>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</si>
  <si>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</si>
  <si>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</si>
  <si>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</si>
  <si>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</si>
  <si>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</si>
  <si>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</si>
  <si>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</si>
  <si>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</si>
  <si>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</si>
  <si>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</si>
  <si>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</si>
  <si>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</si>
  <si>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</si>
  <si>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</si>
  <si>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</si>
  <si>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</si>
  <si>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</si>
  <si>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</si>
  <si>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</si>
  <si>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</si>
  <si>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</si>
  <si>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</si>
  <si>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</si>
  <si>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</si>
  <si>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</si>
  <si>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</si>
  <si>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</si>
  <si>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</si>
  <si>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</si>
  <si>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</si>
  <si>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</si>
  <si>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</si>
  <si>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</si>
  <si>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</si>
  <si>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</si>
  <si>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</si>
  <si>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</si>
  <si>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</si>
  <si>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</si>
  <si>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</si>
  <si>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</si>
  <si>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</si>
  <si>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</si>
  <si>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</si>
  <si>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</si>
  <si>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</si>
  <si>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</si>
  <si>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</si>
  <si>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</si>
  <si>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</si>
  <si>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</si>
  <si>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</si>
  <si>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</si>
  <si>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</si>
  <si>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</si>
  <si>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</si>
  <si>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</si>
  <si>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</si>
  <si>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</si>
  <si>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</si>
  <si>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</si>
  <si>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</si>
  <si>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</si>
  <si>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</si>
  <si>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</si>
  <si>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</si>
  <si>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</si>
  <si>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</si>
  <si>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</si>
  <si>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</si>
  <si>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</si>
  <si>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</si>
  <si>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</si>
  <si>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</si>
  <si>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</si>
  <si>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</si>
  <si>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</si>
  <si>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</si>
  <si>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</si>
  <si>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</si>
  <si>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</si>
  <si>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</si>
  <si>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</si>
  <si>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</si>
  <si>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</si>
  <si>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</si>
  <si>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</si>
  <si>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</si>
  <si>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</si>
  <si>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</si>
  <si>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</si>
  <si>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</si>
  <si>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</si>
  <si>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</si>
  <si>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</si>
  <si>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</si>
  <si>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</si>
  <si>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</si>
  <si>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</si>
  <si>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</si>
  <si>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</si>
  <si>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</si>
  <si>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</si>
  <si>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</si>
  <si>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</si>
  <si>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</si>
  <si>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</si>
  <si>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</si>
  <si>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</si>
  <si>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</si>
  <si>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</si>
  <si>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</si>
  <si>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</si>
  <si>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</si>
  <si>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</si>
  <si>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</si>
  <si>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</si>
  <si>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</si>
  <si>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</si>
  <si>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</si>
  <si>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</si>
  <si>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</si>
  <si>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</si>
  <si>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</si>
  <si>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</si>
  <si>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</si>
  <si>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</si>
  <si>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</si>
  <si>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</si>
  <si>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</si>
  <si>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</si>
  <si>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</si>
  <si>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</si>
  <si>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</si>
  <si>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</si>
  <si>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</si>
  <si>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</si>
  <si>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</si>
  <si>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</si>
  <si>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</si>
  <si>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</si>
  <si>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</si>
  <si>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</si>
  <si>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</si>
  <si>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</si>
  <si>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</si>
  <si>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</si>
  <si>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</si>
  <si>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</si>
  <si>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</si>
  <si>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</si>
  <si>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</si>
  <si>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</si>
  <si>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</si>
  <si>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</si>
  <si>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</si>
  <si>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</si>
  <si>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</si>
  <si>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</si>
  <si>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</si>
  <si>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</si>
  <si>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</si>
  <si>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</si>
  <si>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</si>
  <si>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</si>
  <si>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</si>
  <si>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</si>
  <si>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</si>
  <si>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</si>
  <si>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</si>
  <si>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</si>
  <si>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</si>
  <si>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</si>
  <si>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</si>
  <si>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</si>
  <si>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</si>
  <si>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</si>
  <si>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</si>
  <si>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</si>
  <si>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</si>
  <si>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</si>
  <si>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</si>
  <si>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</si>
  <si>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</si>
  <si>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</si>
  <si>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</si>
  <si>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</si>
  <si>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</si>
  <si>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</si>
  <si>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</si>
  <si>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</si>
  <si>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</si>
  <si>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</si>
  <si>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</si>
  <si>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</si>
  <si>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</si>
  <si>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</si>
  <si>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</si>
  <si>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</si>
  <si>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</si>
  <si>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</si>
  <si>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</si>
  <si>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</si>
  <si>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</si>
  <si>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</si>
  <si>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</si>
  <si>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</si>
  <si>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</si>
  <si>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</si>
  <si>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</si>
  <si>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</si>
  <si>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</si>
  <si>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</si>
  <si>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</si>
  <si>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</si>
  <si>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</si>
  <si>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</si>
  <si>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</si>
  <si>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</si>
  <si>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</si>
  <si>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</si>
  <si>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</si>
  <si>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</si>
  <si>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</si>
  <si>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</si>
  <si>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</si>
  <si>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</si>
  <si>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</si>
  <si>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</si>
  <si>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</si>
  <si>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</si>
  <si>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</si>
  <si>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</si>
  <si>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</si>
  <si>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</si>
  <si>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</si>
  <si>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</si>
  <si>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</si>
  <si>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</si>
  <si>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</si>
  <si>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</si>
  <si>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</si>
  <si>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</si>
  <si>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</si>
  <si>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</si>
  <si>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</si>
  <si>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</si>
  <si>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</si>
  <si>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</si>
  <si>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</si>
  <si>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</si>
  <si>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</si>
  <si>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</si>
  <si>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</si>
  <si>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</si>
  <si>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</si>
  <si>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</si>
  <si>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</si>
  <si>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</si>
  <si>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</si>
  <si>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</si>
  <si>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</si>
  <si>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</si>
  <si>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</si>
  <si>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</si>
  <si>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</si>
  <si>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</si>
  <si>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</si>
  <si>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</si>
  <si>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</si>
  <si>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</si>
  <si>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</si>
  <si>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</si>
  <si>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</si>
  <si>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</si>
  <si>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</si>
  <si>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</si>
  <si>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</si>
  <si>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</si>
  <si>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</si>
  <si>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</si>
  <si>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</si>
  <si>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</si>
  <si>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</si>
  <si>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</si>
  <si>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</si>
  <si>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</si>
  <si>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</si>
  <si>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</si>
  <si>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</si>
  <si>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</si>
  <si>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</si>
  <si>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</si>
  <si>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</si>
  <si>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</si>
  <si>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</si>
  <si>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</si>
  <si>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</si>
  <si>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</si>
  <si>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</si>
  <si>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</si>
  <si>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</si>
  <si>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</si>
  <si>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</si>
  <si>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</si>
  <si>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</si>
  <si>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</si>
  <si>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</si>
  <si>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</si>
  <si>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</si>
  <si>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</si>
  <si>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</si>
  <si>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</si>
  <si>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</si>
  <si>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</si>
  <si>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</si>
  <si>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</si>
  <si>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</si>
  <si>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</si>
  <si>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</si>
  <si>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</si>
  <si>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</si>
  <si>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</si>
  <si>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</si>
  <si>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</si>
  <si>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</si>
  <si>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</si>
  <si>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</si>
  <si>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</si>
  <si>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</si>
  <si>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</si>
  <si>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</si>
  <si>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</si>
  <si>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</si>
  <si>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</si>
  <si>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</si>
  <si>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</si>
  <si>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</si>
  <si>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</si>
  <si>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</si>
  <si>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</si>
  <si>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</si>
  <si>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</si>
  <si>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</si>
  <si>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</si>
  <si>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</si>
  <si>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</si>
  <si>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</si>
  <si>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</si>
  <si>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</si>
  <si>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</si>
  <si>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</si>
  <si>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</si>
  <si>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</si>
  <si>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</si>
  <si>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</si>
  <si>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</si>
  <si>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</si>
  <si>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</si>
  <si>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</si>
  <si>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</si>
  <si>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</si>
  <si>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</si>
  <si>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</si>
  <si>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</si>
  <si>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</si>
  <si>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</si>
  <si>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</si>
  <si>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</si>
  <si>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</si>
  <si>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</si>
  <si>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</si>
  <si>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</si>
  <si>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</si>
  <si>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</si>
  <si>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</si>
  <si>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</si>
  <si>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</si>
  <si>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</si>
  <si>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</si>
  <si>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</si>
  <si>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</si>
  <si>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</si>
  <si>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</si>
  <si>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</si>
  <si>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</si>
  <si>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</si>
  <si>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</si>
  <si>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</si>
  <si>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</si>
  <si>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</si>
  <si>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</si>
  <si>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</si>
  <si>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</si>
  <si>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</si>
  <si>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</si>
  <si>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</si>
  <si>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</si>
  <si>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</si>
  <si>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</si>
  <si>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</si>
  <si>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</si>
  <si>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</si>
  <si>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</si>
  <si>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</si>
  <si>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</si>
  <si>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</si>
  <si>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</si>
  <si>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</si>
  <si>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</si>
  <si>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</si>
  <si>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</si>
  <si>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</si>
  <si>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</si>
  <si>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</si>
  <si>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</si>
  <si>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</si>
  <si>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</si>
  <si>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</si>
  <si>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</si>
  <si>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</si>
  <si>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</si>
  <si>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</si>
  <si>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</si>
  <si>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</si>
  <si>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</si>
  <si>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</si>
  <si>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</si>
  <si>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</si>
  <si>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</si>
  <si>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</si>
  <si>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</si>
  <si>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</si>
  <si>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</si>
  <si>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</si>
  <si>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</si>
  <si>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</si>
  <si>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</si>
  <si>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</si>
  <si>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</si>
  <si>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</si>
  <si>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</si>
  <si>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</si>
  <si>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</si>
  <si>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</si>
  <si>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</si>
  <si>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</si>
  <si>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</si>
  <si>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</si>
  <si>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</si>
  <si>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</si>
  <si>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</si>
  <si>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</si>
  <si>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</si>
  <si>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</si>
  <si>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</si>
  <si>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</si>
  <si>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</si>
  <si>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</si>
  <si>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</si>
  <si>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</si>
  <si>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</si>
  <si>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</si>
  <si>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</si>
  <si>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</si>
  <si>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</si>
  <si>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</si>
  <si>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</si>
  <si>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</si>
  <si>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</si>
  <si>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</si>
  <si>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</si>
  <si>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</si>
  <si>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</si>
  <si>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</si>
  <si>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</si>
  <si>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</si>
  <si>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</si>
  <si>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</si>
  <si>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</si>
  <si>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</si>
  <si>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</si>
  <si>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</si>
  <si>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</si>
  <si>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</si>
  <si>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</si>
  <si>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</si>
  <si>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</si>
  <si>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</si>
  <si>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</si>
  <si>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</si>
  <si>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</si>
  <si>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</si>
  <si>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</si>
  <si>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</si>
  <si>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</si>
  <si>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</si>
  <si>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</si>
  <si>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</si>
  <si>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</si>
  <si>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</si>
  <si>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</si>
  <si>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</si>
  <si>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</si>
  <si>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</si>
  <si>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</si>
  <si>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</si>
  <si>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</si>
  <si>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</si>
  <si>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</si>
  <si>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</si>
  <si>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</si>
  <si>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</si>
  <si>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</si>
  <si>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</si>
  <si>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</si>
  <si>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</si>
  <si>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</si>
  <si>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</si>
  <si>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</si>
  <si>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</si>
  <si>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</si>
  <si>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</si>
  <si>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</si>
  <si>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</si>
  <si>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</si>
  <si>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</si>
  <si>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</si>
  <si>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</si>
  <si>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</si>
  <si>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</si>
  <si>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</si>
  <si>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</si>
  <si>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</si>
  <si>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</si>
  <si>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</si>
  <si>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</si>
  <si>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</si>
  <si>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</si>
  <si>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</si>
  <si>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</si>
  <si>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</si>
  <si>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</si>
  <si>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</si>
  <si>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</si>
  <si>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</si>
  <si>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</si>
  <si>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</si>
  <si>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</si>
  <si>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</si>
  <si>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</si>
  <si>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</si>
  <si>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</si>
  <si>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</si>
  <si>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</si>
  <si>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</si>
  <si>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</si>
  <si>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</si>
  <si>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</si>
  <si>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</si>
  <si>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</si>
  <si>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</si>
  <si>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</si>
  <si>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</si>
  <si>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</si>
  <si>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</si>
  <si>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</si>
  <si>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</si>
  <si>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</si>
  <si>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</si>
  <si>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</si>
  <si>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</si>
  <si>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</si>
  <si>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</si>
  <si>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</si>
  <si>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</si>
  <si>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</si>
  <si>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</si>
  <si>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</si>
  <si>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</si>
  <si>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</si>
  <si>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</si>
  <si>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</si>
  <si>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</si>
  <si>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</si>
  <si>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</si>
  <si>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</si>
  <si>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</si>
  <si>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</si>
  <si>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</si>
  <si>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</si>
  <si>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</si>
  <si>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</si>
  <si>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</si>
  <si>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</si>
  <si>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</si>
  <si>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</si>
  <si>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</si>
  <si>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</si>
  <si>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</si>
  <si>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</si>
  <si>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</si>
  <si>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</si>
  <si>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</si>
  <si>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</si>
  <si>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</si>
  <si>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</si>
  <si>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</si>
  <si>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</si>
  <si>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</si>
  <si>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</si>
  <si>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</si>
  <si>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</si>
  <si>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</si>
  <si>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</si>
  <si>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</si>
  <si>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</si>
  <si>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</si>
  <si>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</si>
  <si>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</si>
  <si>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</si>
  <si>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</si>
  <si>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</si>
  <si>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</si>
  <si>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</si>
  <si>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</si>
  <si>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</si>
  <si>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</si>
  <si>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</si>
  <si>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</si>
  <si>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</si>
  <si>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</si>
  <si>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</si>
  <si>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</si>
  <si>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</si>
  <si>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</si>
  <si>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</si>
  <si>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</si>
  <si>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</si>
  <si>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</si>
  <si>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</si>
  <si>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</si>
  <si>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</si>
  <si>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</si>
  <si>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</si>
  <si>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</si>
  <si>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</si>
  <si>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</si>
  <si>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</si>
  <si>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</si>
  <si>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</si>
  <si>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</si>
  <si>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</si>
  <si>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</si>
  <si>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</si>
  <si>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</si>
  <si>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</si>
  <si>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</si>
  <si>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</si>
  <si>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</si>
  <si>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</si>
  <si>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</si>
  <si>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</si>
  <si>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</si>
  <si>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</si>
  <si>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</si>
  <si>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</si>
  <si>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</si>
  <si>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</si>
  <si>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</si>
  <si>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</si>
  <si>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</si>
  <si>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</si>
  <si>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</si>
  <si>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</si>
  <si>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</si>
  <si>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</si>
  <si>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</si>
  <si>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</si>
  <si>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</si>
  <si>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</si>
  <si>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</si>
  <si>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</si>
  <si>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</si>
  <si>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</si>
  <si>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</si>
  <si>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</si>
  <si>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</si>
  <si>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</si>
  <si>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</si>
  <si>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</si>
  <si>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</si>
  <si>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</si>
  <si>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</si>
  <si>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</si>
  <si>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</si>
  <si>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</si>
  <si>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</si>
  <si>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</si>
  <si>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</si>
  <si>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</si>
  <si>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</si>
  <si>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</si>
  <si>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</si>
  <si>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</si>
  <si>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</si>
  <si>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</si>
  <si>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</si>
  <si>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</si>
  <si>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</si>
  <si>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</si>
  <si>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</si>
  <si>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</si>
  <si>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</si>
  <si>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</si>
  <si>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</si>
  <si>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</si>
  <si>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</si>
  <si>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</si>
  <si>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</si>
  <si>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</si>
  <si>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</si>
  <si>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</si>
  <si>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</si>
  <si>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</si>
  <si>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</si>
  <si>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</si>
  <si>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</si>
  <si>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</si>
  <si>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</si>
  <si>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</si>
  <si>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</si>
  <si>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</si>
  <si>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</si>
  <si>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</si>
  <si>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</si>
  <si>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</si>
  <si>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</si>
  <si>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</si>
  <si>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</si>
  <si>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</si>
  <si>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</si>
  <si>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</si>
  <si>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</si>
  <si>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</si>
  <si>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</si>
  <si>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</si>
  <si>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</si>
  <si>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</si>
  <si>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</si>
  <si>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</si>
  <si>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</si>
  <si>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</si>
  <si>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</si>
  <si>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</si>
  <si>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</si>
  <si>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</si>
  <si>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</si>
  <si>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</si>
  <si>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</si>
  <si>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</si>
  <si>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</si>
  <si>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</si>
  <si>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</si>
  <si>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</si>
  <si>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</si>
  <si>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</si>
  <si>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</si>
  <si>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</si>
  <si>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</si>
  <si>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</si>
  <si>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</si>
  <si>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</si>
  <si>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</si>
  <si>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</si>
  <si>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</si>
  <si>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</si>
  <si>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</si>
  <si>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</si>
  <si>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</si>
  <si>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</si>
  <si>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</si>
  <si>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</si>
  <si>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</si>
  <si>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</si>
  <si>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</si>
  <si>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</si>
  <si>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</si>
  <si>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</si>
  <si>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</si>
  <si>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</si>
  <si>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</si>
  <si>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</si>
  <si>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</si>
  <si>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</si>
  <si>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</si>
  <si>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</si>
  <si>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</si>
  <si>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</si>
  <si>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</si>
  <si>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</si>
  <si>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</si>
  <si>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</si>
  <si>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</si>
  <si>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</si>
  <si>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</si>
  <si>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</si>
  <si>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</si>
  <si>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</si>
  <si>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</si>
  <si>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</si>
  <si>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</si>
  <si>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</si>
  <si>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</si>
  <si>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</si>
  <si>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</si>
  <si>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</si>
  <si>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</si>
  <si>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</si>
  <si>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</si>
  <si>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</si>
  <si>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</si>
  <si>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</si>
  <si>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</si>
  <si>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</si>
  <si>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</si>
  <si>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</si>
  <si>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</si>
  <si>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</si>
  <si>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</si>
  <si>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</si>
  <si>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</si>
  <si>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</si>
  <si>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</si>
  <si>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</si>
  <si>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</si>
  <si>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</si>
  <si>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</si>
  <si>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</si>
  <si>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</si>
  <si>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</si>
  <si>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</si>
  <si>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</si>
  <si>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</si>
  <si>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</si>
  <si>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</si>
  <si>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</si>
  <si>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</si>
  <si>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</si>
  <si>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</si>
  <si>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</si>
  <si>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</si>
  <si>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</si>
  <si>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</si>
  <si>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</si>
  <si>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</si>
  <si>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</si>
  <si>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</si>
  <si>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</si>
  <si>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</si>
  <si>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</si>
  <si>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</si>
  <si>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</si>
  <si>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</si>
  <si>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</si>
  <si>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</si>
  <si>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</si>
  <si>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</si>
  <si>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</si>
  <si>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</si>
  <si>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</si>
  <si>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</si>
  <si>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</si>
  <si>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</si>
  <si>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</si>
  <si>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</si>
  <si>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</si>
  <si>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</si>
  <si>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</si>
  <si>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</si>
  <si>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</si>
  <si>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</si>
  <si>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</si>
  <si>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</si>
  <si>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</si>
  <si>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</si>
  <si>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</si>
  <si>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</si>
  <si>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</si>
  <si>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</si>
  <si>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</si>
  <si>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</si>
  <si>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</si>
  <si>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</si>
  <si>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</si>
  <si>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</si>
  <si>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</si>
  <si>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</si>
  <si>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</si>
  <si>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</si>
  <si>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</si>
  <si>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</si>
  <si>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</si>
  <si>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</si>
  <si>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</si>
  <si>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</si>
  <si>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</si>
  <si>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</si>
  <si>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</si>
  <si>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</si>
  <si>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</si>
  <si>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</si>
  <si>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</si>
  <si>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</si>
  <si>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</si>
  <si>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</si>
  <si>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</si>
  <si>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</si>
  <si>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</si>
  <si>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</si>
  <si>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</si>
  <si>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</si>
  <si>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</si>
  <si>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</si>
  <si>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</si>
  <si>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</si>
  <si>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</si>
  <si>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</si>
  <si>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</si>
  <si>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</si>
  <si>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</si>
  <si>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</si>
  <si>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</si>
  <si>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</si>
  <si>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</si>
  <si>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</si>
  <si>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</si>
  <si>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</si>
  <si>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</si>
  <si>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</si>
  <si>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</si>
  <si>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</si>
  <si>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</si>
  <si>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</si>
  <si>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</si>
  <si>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</si>
  <si>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</si>
  <si>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</si>
  <si>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</si>
  <si>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</si>
  <si>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</si>
  <si>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</si>
  <si>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</si>
  <si>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</si>
  <si>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</si>
  <si>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</si>
  <si>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</si>
  <si>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</si>
  <si>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</si>
  <si>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</si>
  <si>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</si>
  <si>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</si>
  <si>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</si>
  <si>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</si>
  <si>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</si>
  <si>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</si>
  <si>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</si>
  <si>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</si>
  <si>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</si>
  <si>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</si>
  <si>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</si>
  <si>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</si>
  <si>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</si>
  <si>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</si>
  <si>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</si>
  <si>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</si>
  <si>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</si>
  <si>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</si>
  <si>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</si>
  <si>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</si>
  <si>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</si>
  <si>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</si>
  <si>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</si>
  <si>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</si>
  <si>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</si>
  <si>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</si>
  <si>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</si>
  <si>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</si>
  <si>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</si>
  <si>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</si>
  <si>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</si>
  <si>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</si>
  <si>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</si>
  <si>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</si>
  <si>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</si>
  <si>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</si>
  <si>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</si>
  <si>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</si>
  <si>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</si>
  <si>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</si>
  <si>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</si>
  <si>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</si>
  <si>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</si>
  <si>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</si>
  <si>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</si>
  <si>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</si>
  <si>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</si>
  <si>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</si>
  <si>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</si>
  <si>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</si>
  <si>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</si>
  <si>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</si>
  <si>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</si>
  <si>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</si>
  <si>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</si>
  <si>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</si>
  <si>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</si>
  <si>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</si>
  <si>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</si>
  <si>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</si>
  <si>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</si>
  <si>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</si>
  <si>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</si>
  <si>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</si>
  <si>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</si>
  <si>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</si>
  <si>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</si>
  <si>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</si>
  <si>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</si>
  <si>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</si>
  <si>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</si>
  <si>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</si>
  <si>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</si>
  <si>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</si>
  <si>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</si>
  <si>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</si>
  <si>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</si>
  <si>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</si>
  <si>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</si>
  <si>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</si>
  <si>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</si>
  <si>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</si>
  <si>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</si>
  <si>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</si>
  <si>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</si>
  <si>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</si>
  <si>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</si>
  <si>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</si>
  <si>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</si>
  <si>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</si>
  <si>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</si>
  <si>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</si>
  <si>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</si>
  <si>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</si>
  <si>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</si>
  <si>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</si>
  <si>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</si>
  <si>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</si>
  <si>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</si>
  <si>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</si>
  <si>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</si>
  <si>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</si>
  <si>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</si>
  <si>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</si>
  <si>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</si>
  <si>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</si>
  <si>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</si>
  <si>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</si>
  <si>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</si>
  <si>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</si>
  <si>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</si>
  <si>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</si>
  <si>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</si>
  <si>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</si>
  <si>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</si>
  <si>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</si>
  <si>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</si>
  <si>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</si>
  <si>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</si>
  <si>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</si>
  <si>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</si>
  <si>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</si>
  <si>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</si>
  <si>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</si>
  <si>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</si>
  <si>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</si>
  <si>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</si>
  <si>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</si>
  <si>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</si>
  <si>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</si>
  <si>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</si>
  <si>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</si>
  <si>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</si>
  <si>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</si>
  <si>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</si>
  <si>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</si>
  <si>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</si>
  <si>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</si>
  <si>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</si>
  <si>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</si>
  <si>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</si>
  <si>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</si>
  <si>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</si>
  <si>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</si>
  <si>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</si>
  <si>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</si>
  <si>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</si>
  <si>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</si>
  <si>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</si>
  <si>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</si>
  <si>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</si>
  <si>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</si>
  <si>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</si>
  <si>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</si>
  <si>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</si>
  <si>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</si>
  <si>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</si>
  <si>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</si>
  <si>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</si>
  <si>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</si>
  <si>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</si>
  <si>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</si>
  <si>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</si>
  <si>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</si>
  <si>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</si>
  <si>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</si>
  <si>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</si>
  <si>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</si>
  <si>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</si>
  <si>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</si>
  <si>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</si>
  <si>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</si>
  <si>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</si>
  <si>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</si>
  <si>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</si>
  <si>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</si>
  <si>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</si>
  <si>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</si>
  <si>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</si>
  <si>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</si>
  <si>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</si>
  <si>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</si>
  <si>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</si>
  <si>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</si>
  <si>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</si>
  <si>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</si>
  <si>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</si>
  <si>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</si>
  <si>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</si>
  <si>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</si>
  <si>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</si>
  <si>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</si>
  <si>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</si>
  <si>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</si>
  <si>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</si>
  <si>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</si>
  <si>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</si>
  <si>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</si>
  <si>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</si>
  <si>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</si>
  <si>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</si>
  <si>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</si>
  <si>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</si>
  <si>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</si>
  <si>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</si>
  <si>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</si>
  <si>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</si>
  <si>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</si>
  <si>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</si>
  <si>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</si>
  <si>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</si>
  <si>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</si>
  <si>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</si>
  <si>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</si>
  <si>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</si>
  <si>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</si>
  <si>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</si>
  <si>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</si>
  <si>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</si>
  <si>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</si>
  <si>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</si>
  <si>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</si>
  <si>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</si>
  <si>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</si>
  <si>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</si>
  <si>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</si>
  <si>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</si>
  <si>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</si>
  <si>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</si>
  <si>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</si>
  <si>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</si>
  <si>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</si>
  <si>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</si>
  <si>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</si>
  <si>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</si>
  <si>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</si>
  <si>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</si>
  <si>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</si>
  <si>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</si>
  <si>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</si>
  <si>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</si>
  <si>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</si>
  <si>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</si>
  <si>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</si>
  <si>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</si>
  <si>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</si>
  <si>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</si>
  <si>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</si>
  <si>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</si>
  <si>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</si>
  <si>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</si>
  <si>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</si>
  <si>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</si>
  <si>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</si>
  <si>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</si>
  <si>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</si>
  <si>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</si>
  <si>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</si>
  <si>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</si>
  <si>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</si>
  <si>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</si>
  <si>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</si>
  <si>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</si>
  <si>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</si>
  <si>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</si>
  <si>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</si>
  <si>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</si>
  <si>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</si>
  <si>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</si>
  <si>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</si>
  <si>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</si>
  <si>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</si>
  <si>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</si>
  <si>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</si>
  <si>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</si>
  <si>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</si>
  <si>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</si>
  <si>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</si>
  <si>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</si>
  <si>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</si>
  <si>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</si>
  <si>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</si>
  <si>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</si>
  <si>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</si>
  <si>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</si>
  <si>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</si>
  <si>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</si>
  <si>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</si>
  <si>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</si>
  <si>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</si>
  <si>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</si>
  <si>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</si>
  <si>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</si>
  <si>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</si>
  <si>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</si>
  <si>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</si>
  <si>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</si>
  <si>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</si>
  <si>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</si>
  <si>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</si>
  <si>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</si>
  <si>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</si>
  <si>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</si>
  <si>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</si>
  <si>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</si>
  <si>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</si>
  <si>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</si>
  <si>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</si>
  <si>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</si>
  <si>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</si>
  <si>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</si>
  <si>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</si>
  <si>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</si>
  <si>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</si>
  <si>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</si>
  <si>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</si>
  <si>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</si>
  <si>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</si>
  <si>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</si>
  <si>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</si>
  <si>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</si>
  <si>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</si>
  <si>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</si>
  <si>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</si>
  <si>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</si>
  <si>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</si>
  <si>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</si>
  <si>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</si>
  <si>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</si>
  <si>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</si>
  <si>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</si>
  <si>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</si>
  <si>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</si>
  <si>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</si>
  <si>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</si>
  <si>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</si>
  <si>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</si>
  <si>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</si>
  <si>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</si>
  <si>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</si>
  <si>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</si>
  <si>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</si>
  <si>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</si>
  <si>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</si>
  <si>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</si>
  <si>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</si>
  <si>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</si>
  <si>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</si>
  <si>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</si>
  <si>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</si>
  <si>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</si>
  <si>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</si>
  <si>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</si>
  <si>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</si>
  <si>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</si>
  <si>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</si>
  <si>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</si>
  <si>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</si>
  <si>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</si>
  <si>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</si>
  <si>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</si>
  <si>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</si>
  <si>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</si>
  <si>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</si>
  <si>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</si>
  <si>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</si>
  <si>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</si>
  <si>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</si>
  <si>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</si>
  <si>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</si>
  <si>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</si>
  <si>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</si>
  <si>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</si>
  <si>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</si>
  <si>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</si>
  <si>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</si>
  <si>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</si>
  <si>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</si>
  <si>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</si>
  <si>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</si>
  <si>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</si>
  <si>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</si>
  <si>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</si>
  <si>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</si>
  <si>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</si>
  <si>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</si>
  <si>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</si>
  <si>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</si>
  <si>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</si>
  <si>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</si>
  <si>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</si>
  <si>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</si>
  <si>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</si>
  <si>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</si>
  <si>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</si>
  <si>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</si>
  <si>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</si>
  <si>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</si>
  <si>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</si>
  <si>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</si>
  <si>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</si>
  <si>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</si>
  <si>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</si>
  <si>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</si>
  <si>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</si>
  <si>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</si>
  <si>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</si>
  <si>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</si>
  <si>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</si>
  <si>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</si>
  <si>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</si>
  <si>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</si>
  <si>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</si>
  <si>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</si>
  <si>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</si>
  <si>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</si>
  <si>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</si>
  <si>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</si>
  <si>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</si>
  <si>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</si>
  <si>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</si>
  <si>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</si>
  <si>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</si>
  <si>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</si>
  <si>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</si>
  <si>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</si>
  <si>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</si>
  <si>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</si>
  <si>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</si>
  <si>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</si>
  <si>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</si>
  <si>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</si>
  <si>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</si>
  <si>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</si>
  <si>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</si>
  <si>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</si>
  <si>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</si>
  <si>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</si>
  <si>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</si>
  <si>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</si>
  <si>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</si>
  <si>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</si>
  <si>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</si>
  <si>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</si>
  <si>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</si>
  <si>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</si>
  <si>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</si>
  <si>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</si>
  <si>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</si>
  <si>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</si>
  <si>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</si>
  <si>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</si>
  <si>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</si>
  <si>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</si>
  <si>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</si>
  <si>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</si>
  <si>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</si>
  <si>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</si>
  <si>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</si>
  <si>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</si>
  <si>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</si>
  <si>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</si>
  <si>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</si>
  <si>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</si>
  <si>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</si>
  <si>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</si>
  <si>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</si>
  <si>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</si>
  <si>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</si>
  <si>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</si>
  <si>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</si>
  <si>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</si>
  <si>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</si>
  <si>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</si>
  <si>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</si>
  <si>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</si>
  <si>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</si>
  <si>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</si>
  <si>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</si>
  <si>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</si>
  <si>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</si>
  <si>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</si>
  <si>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</si>
  <si>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</si>
  <si>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</si>
  <si>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</si>
  <si>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</si>
  <si>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</si>
  <si>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</si>
  <si>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</si>
  <si>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</si>
  <si>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</si>
  <si>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</si>
  <si>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</si>
  <si>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</si>
  <si>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</si>
  <si>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</si>
  <si>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</si>
  <si>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</si>
  <si>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</si>
  <si>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</si>
  <si>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</si>
  <si>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</si>
  <si>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</si>
  <si>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</si>
  <si>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</si>
  <si>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</si>
  <si>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</si>
  <si>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</si>
  <si>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</si>
  <si>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</si>
  <si>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</si>
  <si>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</si>
  <si>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</si>
  <si>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</si>
  <si>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</si>
  <si>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</si>
  <si>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</si>
  <si>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</si>
  <si>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</si>
  <si>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</si>
  <si>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</si>
  <si>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</si>
  <si>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</si>
  <si>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</si>
  <si>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</si>
  <si>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</si>
  <si>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</si>
  <si>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</si>
  <si>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</si>
  <si>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</si>
  <si>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</si>
  <si>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</si>
  <si>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</si>
  <si>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</si>
  <si>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</si>
  <si>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</si>
  <si>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</si>
  <si>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</si>
  <si>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</si>
  <si>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</si>
  <si>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</si>
  <si>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</si>
  <si>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</si>
  <si>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</si>
  <si>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</si>
  <si>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</si>
  <si>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</si>
  <si>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</si>
  <si>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</si>
  <si>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</si>
  <si>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</si>
  <si>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</si>
  <si>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</si>
  <si>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</si>
  <si>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</si>
  <si>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</si>
  <si>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</si>
  <si>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</si>
  <si>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</si>
  <si>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</si>
  <si>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</si>
  <si>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</si>
  <si>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</si>
  <si>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</si>
  <si>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</si>
  <si>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</si>
  <si>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</si>
  <si>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</si>
  <si>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</si>
  <si>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</si>
  <si>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</si>
  <si>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</si>
  <si>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</si>
  <si>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</si>
  <si>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</si>
  <si>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</si>
  <si>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</si>
  <si>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</si>
  <si>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</si>
  <si>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</si>
  <si>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</si>
  <si>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</si>
  <si>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</si>
  <si>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</si>
  <si>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</si>
  <si>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</si>
  <si>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</si>
  <si>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</si>
  <si>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</si>
  <si>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</si>
  <si>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</si>
  <si>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</si>
  <si>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</si>
  <si>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</si>
  <si>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</si>
  <si>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</si>
  <si>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</si>
  <si>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</si>
  <si>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</si>
  <si>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</si>
  <si>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</si>
  <si>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</si>
  <si>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</si>
  <si>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</si>
  <si>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</si>
  <si>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</si>
  <si>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</si>
  <si>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</si>
  <si>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</si>
  <si>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</si>
  <si>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</si>
  <si>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</si>
  <si>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</si>
  <si>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</si>
  <si>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</si>
  <si>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</si>
  <si>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</si>
  <si>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</si>
  <si>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</si>
  <si>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</si>
  <si>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</si>
  <si>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</si>
  <si>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</si>
  <si>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</si>
  <si>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</si>
  <si>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</si>
  <si>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</si>
  <si>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</si>
  <si>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</si>
  <si>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</si>
  <si>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</si>
  <si>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</si>
  <si>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</si>
  <si>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</si>
  <si>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</si>
  <si>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</si>
  <si>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</si>
  <si>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</si>
  <si>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</si>
  <si>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</si>
  <si>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</si>
  <si>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</si>
  <si>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</si>
  <si>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</si>
  <si>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</si>
  <si>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</si>
  <si>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</si>
  <si>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</si>
  <si>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</si>
  <si>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</si>
  <si>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</si>
  <si>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</si>
  <si>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</si>
  <si>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</si>
  <si>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</si>
  <si>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</si>
  <si>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</si>
  <si>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</si>
  <si>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</si>
  <si>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</si>
  <si>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</si>
  <si>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</si>
  <si>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</si>
  <si>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</si>
  <si>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</si>
  <si>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</si>
  <si>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</si>
  <si>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</si>
  <si>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</si>
  <si>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</si>
  <si>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</si>
  <si>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</si>
  <si>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</si>
  <si>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</si>
  <si>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</si>
  <si>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</si>
  <si>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</si>
  <si>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</si>
  <si>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</si>
  <si>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</si>
  <si>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</si>
  <si>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</si>
  <si>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</si>
  <si>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</si>
  <si>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</si>
  <si>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</si>
  <si>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</si>
  <si>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</si>
  <si>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</si>
  <si>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</si>
  <si>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</si>
  <si>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</si>
  <si>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</si>
  <si>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</si>
  <si>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</si>
  <si>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</si>
  <si>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</si>
  <si>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</si>
  <si>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</si>
  <si>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</si>
  <si>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</si>
  <si>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</si>
  <si>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</si>
  <si>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</si>
  <si>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</si>
  <si>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</si>
  <si>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</si>
  <si>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</si>
  <si>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</si>
  <si>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</si>
  <si>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</si>
  <si>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</si>
  <si>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</si>
  <si>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</si>
  <si>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</si>
  <si>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</si>
  <si>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</si>
  <si>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</si>
  <si>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</si>
  <si>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</si>
  <si>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</si>
  <si>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</si>
  <si>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</si>
  <si>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</si>
  <si>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</si>
  <si>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</si>
  <si>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</si>
  <si>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</si>
  <si>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</si>
  <si>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</si>
  <si>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</si>
  <si>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</si>
  <si>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</si>
  <si>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</si>
  <si>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</si>
  <si>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</si>
  <si>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</si>
  <si>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</si>
  <si>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</si>
  <si>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</si>
  <si>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</si>
  <si>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</si>
  <si>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</si>
  <si>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</si>
  <si>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</si>
  <si>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</si>
  <si>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</si>
  <si>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</si>
  <si>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</si>
  <si>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</si>
  <si>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</si>
  <si>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</si>
  <si>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</si>
  <si>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</si>
  <si>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</si>
  <si>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</si>
  <si>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</si>
  <si>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</si>
  <si>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</si>
  <si>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</si>
  <si>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</si>
  <si>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</si>
  <si>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</si>
  <si>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</si>
  <si>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</si>
  <si>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</si>
  <si>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</si>
  <si>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</si>
  <si>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</si>
  <si>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</si>
  <si>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</si>
  <si>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</si>
  <si>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</si>
  <si>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</si>
  <si>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</si>
  <si>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</si>
  <si>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</si>
  <si>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</si>
  <si>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</si>
  <si>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</si>
  <si>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</si>
  <si>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</si>
  <si>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</si>
  <si>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</si>
  <si>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</si>
  <si>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</si>
  <si>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</si>
  <si>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</si>
  <si>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</si>
  <si>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</si>
  <si>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</si>
  <si>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</si>
  <si>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</si>
  <si>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</si>
  <si>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</si>
  <si>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</si>
  <si>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</si>
  <si>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</si>
  <si>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</si>
  <si>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</si>
  <si>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</si>
  <si>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</si>
  <si>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</si>
  <si>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</si>
  <si>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</si>
  <si>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</si>
  <si>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</si>
  <si>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</si>
  <si>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</si>
  <si>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</si>
  <si>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</si>
  <si>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</si>
  <si>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</si>
  <si>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</si>
  <si>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</si>
  <si>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</si>
  <si>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</si>
  <si>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</si>
  <si>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</si>
  <si>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</si>
  <si>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</si>
  <si>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</si>
  <si>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</si>
  <si>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</si>
  <si>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</si>
  <si>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</si>
  <si>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</si>
  <si>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</si>
  <si>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</si>
  <si>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</si>
  <si>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</si>
  <si>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</si>
  <si>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</si>
  <si>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</si>
  <si>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</si>
  <si>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</si>
  <si>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</si>
  <si>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</si>
  <si>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</si>
  <si>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</si>
  <si>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</si>
  <si>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</si>
  <si>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</si>
  <si>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</si>
  <si>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</si>
  <si>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</si>
  <si>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</si>
  <si>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</si>
  <si>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</si>
  <si>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</si>
  <si>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</si>
  <si>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</si>
  <si>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</si>
  <si>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</si>
  <si>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</si>
  <si>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</si>
  <si>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</si>
  <si>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</si>
  <si>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</si>
  <si>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</si>
  <si>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</si>
  <si>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</si>
  <si>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</si>
  <si>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</si>
  <si>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</si>
  <si>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</si>
  <si>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</si>
  <si>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</si>
  <si>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</si>
  <si>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</si>
  <si>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</si>
  <si>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</si>
  <si>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</si>
  <si>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</si>
  <si>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</si>
  <si>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</si>
  <si>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</si>
  <si>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</si>
  <si>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</si>
  <si>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</si>
  <si>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</si>
  <si>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</si>
  <si>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</si>
  <si>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</si>
  <si>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</si>
  <si>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</si>
  <si>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</si>
  <si>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</si>
  <si>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</si>
  <si>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</si>
  <si>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</si>
  <si>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</si>
  <si>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</si>
  <si>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</si>
  <si>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</si>
  <si>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</si>
  <si>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</si>
  <si>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</si>
  <si>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</si>
  <si>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</si>
  <si>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</si>
  <si>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</si>
  <si>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</si>
  <si>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</si>
  <si>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</si>
  <si>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</si>
  <si>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</si>
  <si>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</si>
  <si>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</si>
  <si>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</si>
  <si>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</si>
  <si>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</si>
  <si>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</si>
  <si>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</si>
  <si>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</si>
  <si>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</si>
  <si>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</si>
  <si>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</si>
  <si>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</si>
  <si>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</si>
  <si>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</si>
  <si>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</si>
  <si>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</si>
  <si>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</si>
  <si>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</si>
  <si>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</si>
  <si>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</si>
  <si>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</si>
  <si>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</si>
  <si>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</si>
  <si>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</si>
  <si>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</si>
  <si>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</si>
  <si>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</si>
  <si>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</si>
  <si>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</si>
  <si>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</si>
  <si>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</si>
  <si>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</si>
  <si>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</si>
  <si>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</si>
  <si>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</si>
  <si>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</si>
  <si>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</si>
  <si>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</si>
  <si>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</si>
  <si>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</si>
  <si>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</si>
  <si>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</si>
  <si>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</si>
  <si>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</si>
  <si>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</si>
  <si>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</si>
  <si>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</si>
  <si>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</si>
  <si>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</si>
  <si>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</si>
  <si>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</si>
  <si>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</si>
  <si>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</si>
  <si>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</si>
  <si>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</si>
  <si>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</si>
  <si>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</si>
  <si>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</si>
  <si>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</si>
  <si>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</si>
  <si>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</si>
  <si>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</si>
  <si>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</si>
  <si>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</si>
  <si>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</si>
  <si>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</si>
  <si>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</si>
  <si>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</si>
  <si>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</si>
  <si>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</si>
  <si>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</si>
  <si>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</si>
  <si>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</si>
  <si>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</si>
  <si>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</si>
  <si>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</si>
  <si>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</si>
  <si>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</si>
  <si>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</si>
  <si>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</si>
  <si>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</si>
  <si>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</si>
  <si>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</si>
  <si>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</si>
  <si>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</si>
  <si>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</si>
  <si>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</si>
  <si>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</si>
  <si>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</si>
  <si>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</si>
  <si>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</si>
  <si>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</si>
  <si>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</si>
  <si>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</si>
  <si>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</si>
  <si>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</si>
  <si>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</si>
  <si>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</si>
  <si>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</si>
  <si>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</si>
  <si>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</si>
  <si>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</si>
  <si>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</si>
  <si>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</si>
  <si>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</si>
  <si>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</si>
  <si>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</si>
  <si>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</si>
  <si>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</si>
  <si>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</si>
  <si>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</si>
  <si>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</si>
  <si>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</si>
  <si>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</si>
  <si>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</si>
  <si>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</si>
  <si>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</si>
  <si>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</si>
  <si>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</si>
  <si>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</si>
  <si>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</si>
  <si>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</si>
  <si>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</si>
  <si>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</si>
  <si>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</si>
  <si>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</si>
  <si>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</si>
  <si>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</si>
  <si>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</si>
  <si>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</si>
  <si>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</si>
  <si>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</si>
  <si>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</si>
  <si>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</si>
  <si>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</si>
  <si>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</si>
  <si>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</si>
  <si>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</si>
  <si>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</si>
  <si>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</si>
  <si>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</si>
  <si>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</si>
  <si>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</si>
  <si>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</si>
  <si>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</si>
  <si>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</si>
  <si>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</si>
  <si>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</si>
  <si>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</si>
  <si>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</si>
  <si>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</si>
  <si>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</si>
  <si>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</si>
  <si>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</si>
  <si>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</si>
  <si>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</si>
  <si>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</si>
  <si>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</si>
  <si>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</si>
  <si>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</si>
  <si>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</si>
  <si>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</si>
  <si>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</si>
  <si>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</si>
  <si>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</si>
  <si>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</si>
  <si>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</si>
  <si>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</si>
  <si>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</si>
  <si>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</si>
  <si>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</si>
  <si>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</si>
  <si>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</si>
  <si>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</si>
  <si>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</si>
  <si>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</si>
  <si>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</si>
  <si>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</si>
  <si>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</si>
  <si>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</si>
  <si>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</si>
  <si>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</si>
  <si>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</si>
  <si>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</si>
  <si>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</si>
  <si>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</si>
  <si>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</si>
  <si>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</si>
  <si>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</si>
  <si>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</si>
  <si>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</si>
  <si>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</si>
  <si>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</si>
  <si>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</si>
  <si>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</si>
  <si>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</si>
  <si>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</si>
  <si>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</si>
  <si>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</si>
  <si>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</si>
  <si>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</si>
  <si>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</si>
  <si>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</si>
  <si>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</si>
  <si>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</si>
  <si>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</si>
  <si>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</si>
  <si>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</si>
  <si>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</si>
  <si>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</si>
  <si>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</si>
  <si>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</si>
  <si>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</si>
  <si>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</si>
  <si>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</si>
  <si>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</si>
  <si>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</si>
  <si>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</si>
  <si>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</si>
  <si>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</si>
  <si>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</si>
  <si>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</si>
  <si>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</si>
  <si>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</si>
  <si>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</si>
  <si>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</si>
  <si>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</si>
  <si>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</si>
  <si>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</si>
  <si>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</si>
  <si>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</si>
  <si>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</si>
  <si>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</si>
  <si>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</si>
  <si>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</si>
  <si>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</si>
  <si>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</si>
  <si>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</si>
  <si>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</si>
  <si>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</si>
  <si>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</si>
  <si>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</si>
  <si>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</si>
  <si>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</si>
  <si>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</si>
  <si>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</si>
  <si>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</si>
  <si>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</si>
  <si>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</si>
  <si>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</si>
  <si>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</si>
  <si>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</si>
  <si>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</si>
  <si>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</si>
  <si>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</si>
  <si>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</si>
  <si>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</si>
  <si>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</si>
  <si>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</si>
  <si>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</si>
  <si>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</si>
  <si>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</si>
  <si>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</si>
  <si>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</si>
  <si>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</si>
  <si>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</si>
  <si>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</si>
  <si>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</si>
  <si>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</si>
  <si>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</si>
  <si>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</si>
  <si>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</si>
  <si>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</si>
  <si>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</si>
  <si>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</si>
  <si>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</si>
  <si>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</si>
  <si>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</si>
  <si>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</si>
  <si>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</si>
  <si>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</si>
  <si>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</si>
  <si>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</si>
  <si>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</si>
  <si>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</si>
  <si>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</si>
  <si>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</si>
  <si>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</si>
  <si>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</si>
  <si>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</si>
  <si>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</si>
  <si>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</si>
  <si>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</si>
  <si>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</si>
  <si>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</si>
  <si>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</si>
  <si>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</si>
  <si>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</si>
  <si>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</si>
  <si>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</si>
  <si>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</si>
  <si>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</si>
  <si>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</si>
  <si>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</si>
  <si>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</si>
  <si>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</si>
  <si>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</si>
  <si>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</si>
  <si>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</si>
  <si>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</si>
  <si>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</si>
  <si>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</si>
  <si>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</si>
  <si>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</si>
  <si>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</si>
  <si>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</si>
  <si>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</si>
  <si>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</si>
  <si>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</si>
  <si>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</si>
  <si>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</si>
  <si>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</si>
  <si>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</si>
  <si>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</si>
  <si>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</si>
  <si>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</si>
  <si>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</si>
  <si>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</si>
  <si>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</si>
  <si>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</si>
  <si>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</si>
  <si>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</si>
  <si>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</si>
  <si>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</si>
  <si>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</si>
  <si>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</si>
  <si>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</si>
  <si>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</si>
  <si>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</si>
  <si>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</si>
  <si>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</si>
  <si>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</si>
  <si>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</si>
  <si>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</si>
  <si>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</si>
  <si>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</si>
  <si>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</si>
  <si>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</si>
  <si>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</si>
  <si>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</si>
  <si>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</si>
  <si>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</si>
  <si>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</si>
  <si>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</si>
  <si>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</si>
  <si>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</si>
  <si>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</si>
  <si>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</si>
  <si>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</si>
  <si>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</si>
  <si>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</si>
  <si>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</si>
  <si>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</si>
  <si>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</si>
  <si>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</si>
  <si>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</si>
  <si>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</si>
  <si>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</si>
  <si>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</si>
  <si>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</si>
  <si>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</si>
  <si>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</si>
  <si>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</si>
  <si>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</si>
  <si>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</si>
  <si>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</si>
  <si>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</si>
  <si>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</si>
  <si>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</si>
  <si>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</si>
  <si>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</si>
  <si>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</si>
  <si>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</si>
  <si>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</si>
  <si>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</si>
  <si>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</si>
  <si>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</si>
  <si>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</si>
  <si>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</si>
  <si>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</si>
  <si>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</si>
  <si>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</si>
  <si>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</si>
  <si>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</si>
  <si>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</si>
  <si>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</si>
  <si>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</si>
  <si>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</si>
  <si>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</si>
  <si>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</si>
  <si>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</si>
  <si>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</si>
  <si>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</si>
  <si>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</si>
  <si>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</si>
  <si>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</si>
  <si>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</si>
  <si>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</si>
  <si>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</si>
  <si>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</si>
  <si>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</si>
  <si>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</si>
  <si>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</si>
  <si>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</si>
  <si>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</si>
  <si>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</si>
  <si>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</si>
  <si>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</si>
  <si>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</si>
  <si>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</si>
  <si>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</si>
  <si>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</si>
  <si>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</si>
  <si>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</si>
  <si>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</si>
  <si>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</si>
  <si>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</si>
  <si>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</si>
  <si>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</si>
  <si>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</si>
  <si>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</si>
  <si>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</si>
  <si>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</si>
  <si>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</si>
  <si>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</si>
  <si>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</si>
  <si>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</si>
  <si>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</si>
  <si>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</si>
  <si>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</si>
  <si>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</si>
  <si>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</si>
  <si>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</si>
  <si>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</si>
  <si>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</si>
  <si>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</si>
  <si>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</si>
  <si>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</si>
  <si>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</si>
  <si>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</si>
  <si>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</si>
  <si>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</si>
  <si>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</si>
  <si>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</si>
  <si>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</si>
  <si>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</si>
  <si>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</si>
  <si>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</si>
  <si>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</si>
  <si>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</si>
  <si>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</si>
  <si>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</si>
  <si>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</si>
  <si>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</si>
  <si>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</si>
  <si>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</si>
  <si>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</si>
  <si>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</si>
  <si>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</si>
  <si>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</si>
  <si>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</si>
  <si>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</si>
  <si>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</si>
  <si>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</si>
  <si>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</si>
  <si>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</si>
  <si>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</si>
  <si>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</si>
  <si>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</si>
  <si>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</si>
  <si>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</si>
  <si>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</si>
  <si>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</si>
  <si>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</si>
  <si>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</si>
  <si>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</si>
  <si>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</si>
  <si>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</si>
  <si>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</si>
  <si>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</si>
  <si>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</si>
  <si>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</si>
  <si>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</si>
  <si>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</si>
  <si>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</si>
  <si>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</si>
  <si>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</si>
  <si>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</si>
  <si>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</si>
  <si>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</si>
  <si>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</si>
  <si>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</si>
  <si>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</si>
  <si>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</si>
  <si>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</si>
  <si>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</si>
  <si>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</si>
  <si>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</si>
  <si>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</si>
  <si>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</si>
  <si>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</si>
  <si>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</si>
  <si>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</si>
  <si>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</si>
  <si>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</si>
  <si>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</si>
  <si>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</si>
  <si>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</si>
  <si>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</si>
  <si>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</si>
  <si>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</si>
  <si>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</si>
  <si>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</si>
  <si>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</si>
  <si>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</si>
  <si>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</si>
  <si>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</si>
  <si>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</si>
  <si>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</si>
  <si>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</si>
  <si>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</si>
  <si>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</si>
  <si>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</si>
  <si>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</si>
  <si>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</si>
  <si>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</si>
  <si>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</si>
  <si>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</si>
  <si>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</si>
  <si>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</si>
  <si>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</si>
  <si>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</si>
  <si>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</si>
  <si>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</si>
  <si>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</si>
  <si>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</si>
  <si>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</si>
  <si>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</si>
  <si>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</si>
  <si>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</si>
  <si>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</si>
  <si>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</si>
  <si>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</si>
  <si>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</si>
  <si>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</si>
  <si>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</si>
  <si>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</si>
  <si>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</si>
  <si>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</si>
  <si>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</si>
  <si>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</si>
  <si>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</si>
  <si>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</si>
  <si>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</si>
  <si>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</si>
  <si>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</si>
  <si>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</si>
  <si>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</si>
  <si>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</si>
  <si>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</si>
  <si>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</si>
  <si>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</si>
  <si>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</si>
  <si>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</si>
  <si>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</si>
  <si>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</si>
  <si>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</si>
  <si>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</si>
  <si>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</si>
  <si>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</si>
  <si>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</si>
  <si>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</si>
  <si>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</si>
  <si>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</si>
  <si>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</si>
  <si>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</si>
  <si>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</si>
  <si>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</si>
  <si>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</si>
  <si>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</si>
  <si>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</si>
  <si>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</si>
  <si>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</si>
  <si>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</si>
  <si>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</si>
  <si>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</si>
  <si>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</si>
  <si>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</si>
  <si>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</si>
  <si>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</si>
  <si>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</si>
  <si>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</si>
  <si>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</si>
  <si>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</si>
  <si>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</si>
  <si>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</si>
  <si>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</si>
  <si>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</si>
  <si>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</si>
  <si>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</si>
  <si>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</si>
  <si>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</si>
  <si>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</si>
  <si>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</si>
  <si>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</si>
  <si>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</si>
  <si>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</si>
  <si>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</si>
  <si>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</si>
  <si>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</si>
  <si>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</si>
  <si>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</si>
  <si>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</si>
  <si>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</si>
  <si>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</si>
  <si>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</si>
  <si>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</si>
  <si>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</si>
  <si>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</si>
  <si>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</si>
  <si>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</si>
  <si>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</si>
  <si>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</si>
  <si>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</si>
  <si>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</si>
  <si>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</si>
  <si>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</si>
  <si>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</si>
  <si>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</si>
  <si>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</si>
  <si>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</si>
  <si>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</si>
  <si>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</si>
  <si>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</si>
  <si>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</si>
  <si>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</si>
  <si>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</si>
  <si>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</si>
  <si>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</si>
  <si>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</si>
  <si>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</si>
  <si>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</si>
  <si>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</si>
  <si>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</si>
  <si>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</si>
  <si>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</si>
  <si>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</si>
  <si>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</si>
  <si>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</si>
  <si>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</si>
  <si>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</si>
  <si>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</si>
  <si>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</si>
  <si>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</si>
  <si>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</si>
  <si>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</si>
  <si>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</si>
  <si>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</si>
  <si>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</si>
  <si>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</si>
  <si>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</si>
  <si>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</si>
  <si>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</si>
  <si>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</si>
  <si>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</si>
  <si>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</si>
  <si>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</si>
  <si>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</si>
  <si>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</si>
  <si>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</si>
  <si>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</si>
  <si>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</si>
  <si>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</si>
  <si>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</si>
  <si>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</si>
  <si>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</si>
  <si>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</si>
  <si>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</si>
  <si>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</si>
  <si>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</si>
  <si>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</si>
  <si>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</si>
  <si>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</si>
  <si>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</si>
  <si>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</si>
  <si>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</si>
  <si>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</si>
  <si>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</si>
  <si>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</si>
  <si>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</si>
  <si>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</si>
  <si>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</si>
  <si>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</si>
  <si>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</si>
  <si>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</si>
  <si>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</si>
  <si>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</si>
  <si>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</si>
  <si>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</si>
  <si>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</si>
  <si>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</si>
  <si>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</si>
  <si>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</si>
  <si>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</si>
  <si>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</si>
  <si>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</si>
  <si>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</si>
  <si>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</si>
  <si>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</si>
  <si>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</si>
  <si>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</si>
  <si>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</si>
  <si>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</si>
  <si>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</si>
  <si>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</si>
  <si>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</si>
  <si>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</si>
  <si>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</si>
  <si>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</si>
  <si>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</si>
  <si>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</si>
  <si>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</si>
  <si>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</si>
  <si>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</si>
  <si>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</si>
  <si>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</si>
  <si>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</si>
  <si>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</si>
  <si>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</si>
  <si>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</si>
  <si>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</si>
  <si>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</si>
  <si>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</si>
  <si>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</si>
  <si>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</si>
  <si>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</si>
  <si>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</si>
  <si>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</si>
  <si>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</si>
  <si>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</si>
  <si>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</si>
  <si>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</si>
  <si>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</si>
  <si>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</si>
  <si>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</si>
  <si>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</si>
  <si>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</si>
  <si>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</si>
  <si>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</si>
  <si>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</si>
  <si>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</si>
  <si>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</si>
  <si>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</si>
  <si>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</si>
  <si>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</si>
  <si>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</si>
  <si>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</si>
  <si>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</si>
  <si>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</si>
  <si>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</si>
  <si>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</si>
  <si>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</si>
  <si>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</si>
  <si>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</si>
  <si>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</si>
  <si>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</si>
  <si>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</si>
  <si>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</si>
  <si>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</si>
  <si>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</si>
  <si>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</si>
  <si>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</si>
  <si>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</si>
  <si>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</si>
  <si>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</si>
  <si>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</si>
  <si>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</si>
  <si>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</si>
  <si>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</si>
  <si>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</si>
  <si>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</si>
  <si>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</si>
  <si>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</si>
  <si>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</si>
  <si>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</si>
  <si>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</si>
  <si>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</si>
  <si>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</si>
  <si>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</si>
  <si>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</si>
  <si>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</si>
  <si>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</si>
  <si>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</si>
  <si>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</si>
  <si>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</si>
  <si>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</si>
  <si>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</si>
  <si>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</si>
  <si>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</si>
  <si>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</si>
  <si>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</si>
  <si>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</si>
  <si>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</si>
  <si>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</si>
  <si>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</si>
  <si>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</si>
  <si>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</si>
  <si>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</si>
  <si>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</si>
  <si>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</si>
  <si>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</si>
  <si>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</si>
  <si>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</si>
  <si>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</si>
  <si>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</si>
  <si>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</si>
  <si>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</si>
  <si>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</si>
  <si>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</si>
  <si>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</si>
  <si>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</si>
  <si>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</si>
  <si>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</si>
  <si>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</si>
  <si>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</si>
  <si>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</si>
  <si>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</si>
  <si>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</si>
  <si>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</si>
  <si>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</si>
  <si>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</si>
  <si>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</si>
  <si>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</si>
  <si>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</si>
  <si>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</si>
  <si>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</si>
  <si>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</si>
  <si>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</si>
  <si>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</si>
  <si>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</si>
  <si>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</si>
  <si>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</si>
  <si>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</si>
  <si>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</si>
  <si>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</si>
  <si>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</si>
  <si>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</si>
  <si>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</si>
  <si>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</si>
  <si>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</si>
  <si>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</si>
  <si>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</si>
  <si>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</si>
  <si>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</si>
  <si>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</si>
  <si>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</si>
  <si>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</si>
  <si>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</si>
  <si>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</si>
  <si>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</si>
  <si>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</si>
  <si>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</si>
  <si>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</si>
  <si>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</si>
  <si>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</si>
  <si>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</si>
  <si>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</si>
  <si>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</si>
  <si>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</si>
  <si>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</si>
  <si>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</si>
  <si>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</si>
  <si>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</si>
  <si>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</si>
  <si>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</si>
  <si>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</si>
  <si>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</si>
  <si>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</si>
  <si>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</si>
  <si>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</si>
  <si>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</si>
  <si>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</si>
  <si>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</si>
  <si>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</si>
  <si>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</si>
  <si>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</si>
  <si>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</si>
  <si>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</si>
  <si>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</si>
  <si>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</si>
  <si>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</si>
  <si>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</si>
  <si>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</si>
  <si>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</si>
  <si>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</si>
  <si>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</si>
  <si>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</si>
  <si>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</si>
  <si>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</si>
  <si>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</si>
  <si>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</si>
  <si>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</si>
  <si>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</si>
  <si>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</si>
  <si>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</si>
  <si>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</si>
  <si>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</si>
  <si>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</si>
  <si>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</si>
  <si>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</si>
  <si>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</si>
  <si>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</si>
  <si>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</si>
  <si>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</si>
  <si>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</si>
  <si>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</si>
  <si>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</si>
  <si>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</si>
  <si>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</si>
  <si>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</si>
  <si>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</si>
  <si>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</si>
  <si>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</si>
  <si>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</si>
  <si>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</si>
  <si>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</si>
  <si>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</si>
  <si>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</si>
  <si>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</si>
  <si>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</si>
  <si>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</si>
  <si>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</si>
  <si>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</si>
  <si>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</si>
  <si>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</si>
  <si>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</si>
  <si>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</si>
  <si>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</si>
  <si>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</si>
  <si>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</si>
  <si>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</si>
  <si>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</si>
  <si>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</si>
  <si>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</si>
  <si>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</si>
  <si>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</si>
  <si>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</si>
  <si>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</si>
  <si>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</si>
  <si>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</si>
  <si>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</si>
  <si>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</si>
  <si>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</si>
  <si>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</si>
  <si>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</si>
  <si>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</si>
  <si>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</si>
  <si>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</si>
  <si>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</si>
  <si>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</si>
  <si>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</si>
  <si>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</si>
  <si>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</si>
  <si>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</si>
  <si>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</si>
  <si>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</si>
  <si>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</si>
  <si>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</si>
  <si>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</si>
  <si>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</si>
  <si>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</si>
  <si>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</si>
  <si>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</si>
  <si>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</si>
  <si>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</si>
  <si>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</si>
  <si>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</si>
  <si>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</si>
  <si>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</si>
  <si>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</si>
  <si>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</si>
  <si>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</si>
  <si>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</si>
  <si>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</si>
  <si>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</si>
  <si>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</si>
  <si>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</si>
  <si>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</si>
  <si>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</si>
  <si>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</si>
  <si>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</si>
  <si>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</si>
  <si>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</si>
  <si>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</si>
  <si>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</si>
  <si>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</si>
  <si>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</si>
  <si>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</si>
  <si>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</si>
  <si>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</si>
  <si>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</si>
  <si>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</si>
  <si>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</si>
  <si>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</si>
  <si>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</si>
  <si>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</si>
  <si>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</si>
  <si>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</si>
  <si>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</si>
  <si>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</si>
  <si>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</si>
  <si>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</si>
  <si>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</si>
  <si>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</si>
  <si>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</si>
  <si>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</si>
  <si>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</si>
  <si>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</si>
  <si>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</si>
  <si>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</si>
  <si>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</si>
  <si>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</si>
  <si>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</si>
  <si>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</si>
  <si>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</si>
  <si>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</si>
  <si>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</si>
  <si>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</si>
  <si>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</si>
  <si>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</si>
  <si>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</si>
  <si>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</si>
  <si>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</si>
  <si>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</si>
  <si>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</si>
  <si>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</si>
  <si>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</si>
  <si>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</si>
  <si>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</si>
  <si>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</si>
  <si>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</si>
  <si>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</si>
  <si>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</si>
  <si>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</si>
  <si>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</si>
  <si>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</si>
  <si>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</si>
  <si>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</si>
  <si>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</si>
  <si>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</si>
  <si>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</si>
  <si>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</si>
  <si>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</si>
  <si>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</si>
  <si>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</si>
  <si>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</si>
  <si>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</si>
  <si>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</si>
  <si>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</si>
  <si>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</si>
  <si>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</si>
  <si>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</si>
  <si>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</si>
  <si>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</si>
  <si>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</si>
  <si>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</si>
  <si>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</si>
  <si>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</si>
  <si>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</si>
  <si>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</si>
  <si>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</si>
  <si>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</si>
  <si>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</si>
  <si>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</si>
  <si>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</si>
  <si>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</si>
  <si>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</si>
  <si>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</si>
  <si>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</si>
  <si>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</si>
  <si>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</si>
  <si>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</si>
  <si>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</si>
  <si>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</si>
  <si>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</si>
  <si>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</si>
  <si>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</si>
  <si>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</si>
  <si>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</si>
  <si>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</si>
  <si>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</si>
  <si>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</si>
  <si>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</si>
  <si>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</si>
  <si>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</si>
  <si>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</si>
  <si>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</si>
  <si>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</si>
  <si>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</si>
  <si>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</si>
  <si>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</si>
  <si>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</si>
  <si>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</si>
  <si>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</si>
  <si>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</si>
  <si>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</si>
  <si>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</si>
  <si>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</si>
  <si>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</si>
  <si>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</si>
  <si>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</si>
  <si>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</si>
  <si>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</si>
  <si>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</si>
  <si>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</si>
  <si>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</si>
  <si>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</si>
  <si>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</si>
  <si>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</si>
  <si>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</si>
  <si>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</si>
  <si>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</si>
  <si>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</si>
  <si>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</si>
  <si>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</si>
  <si>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</si>
  <si>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</si>
  <si>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</si>
  <si>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</si>
  <si>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</si>
  <si>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</si>
  <si>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</si>
  <si>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</si>
  <si>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</si>
  <si>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</si>
  <si>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</si>
  <si>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</si>
  <si>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</si>
  <si>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</si>
  <si>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</si>
  <si>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</si>
  <si>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</si>
  <si>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</si>
  <si>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</si>
  <si>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</si>
  <si>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</si>
  <si>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</si>
  <si>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</si>
  <si>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</si>
  <si>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</si>
  <si>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</si>
  <si>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</si>
  <si>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</si>
  <si>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</si>
  <si>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</si>
  <si>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</si>
  <si>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</si>
  <si>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</si>
  <si>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</si>
  <si>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</si>
  <si>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</si>
  <si>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</si>
  <si>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</si>
  <si>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</si>
  <si>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</si>
  <si>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</si>
  <si>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</si>
  <si>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</si>
  <si>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</si>
  <si>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</si>
  <si>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</si>
  <si>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</si>
  <si>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</si>
  <si>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</si>
  <si>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</si>
  <si>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</si>
  <si>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</si>
  <si>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</si>
  <si>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</si>
  <si>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</si>
  <si>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</si>
  <si>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</si>
  <si>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</si>
  <si>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</si>
  <si>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</si>
  <si>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</si>
  <si>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</si>
  <si>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</si>
  <si>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</si>
  <si>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</si>
  <si>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</si>
  <si>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</si>
  <si>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</si>
  <si>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</si>
  <si>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</si>
  <si>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</si>
  <si>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</si>
  <si>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</si>
  <si>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</si>
  <si>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</si>
  <si>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</si>
  <si>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</si>
  <si>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</si>
  <si>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</si>
  <si>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</si>
  <si>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</si>
  <si>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</si>
  <si>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</si>
  <si>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</si>
  <si>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</si>
  <si>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</si>
  <si>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</si>
  <si>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</si>
  <si>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</si>
  <si>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</si>
  <si>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</si>
  <si>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</si>
  <si>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</si>
  <si>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</si>
  <si>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</si>
  <si>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</si>
  <si>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</si>
  <si>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</si>
  <si>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</si>
  <si>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</si>
  <si>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</si>
  <si>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</si>
  <si>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</si>
  <si>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</si>
  <si>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</si>
  <si>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</si>
  <si>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</si>
  <si>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</si>
  <si>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</si>
  <si>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</si>
  <si>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</si>
  <si>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</si>
  <si>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</si>
  <si>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</si>
  <si>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</si>
  <si>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</si>
  <si>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</si>
  <si>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</si>
  <si>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</si>
  <si>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</si>
  <si>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</si>
  <si>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</si>
  <si>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</si>
  <si>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</si>
  <si>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</si>
  <si>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</si>
  <si>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</si>
  <si>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</si>
  <si>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</si>
  <si>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</si>
  <si>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</si>
  <si>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</si>
  <si>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</si>
  <si>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</si>
  <si>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</si>
  <si>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</si>
  <si>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</si>
  <si>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</si>
  <si>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</si>
  <si>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</si>
  <si>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</si>
  <si>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</si>
  <si>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</si>
  <si>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</si>
  <si>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</si>
  <si>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</si>
  <si>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</si>
  <si>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</si>
  <si>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</si>
  <si>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</si>
  <si>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</si>
  <si>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</si>
  <si>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</si>
  <si>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</si>
  <si>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</si>
  <si>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</si>
  <si>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</si>
  <si>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</si>
  <si>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</si>
  <si>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</si>
  <si>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</si>
  <si>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</si>
  <si>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</si>
  <si>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</si>
  <si>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</si>
  <si>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</si>
  <si>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</si>
  <si>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</si>
  <si>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</si>
  <si>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</si>
  <si>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</si>
  <si>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</si>
  <si>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</si>
  <si>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</si>
  <si>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</si>
  <si>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</si>
  <si>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</si>
  <si>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</si>
  <si>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</si>
  <si>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</si>
  <si>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</si>
  <si>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</si>
  <si>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</si>
  <si>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</si>
  <si>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</si>
  <si>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</si>
  <si>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</si>
  <si>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</si>
  <si>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</si>
  <si>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</si>
  <si>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</si>
  <si>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</si>
  <si>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</si>
  <si>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</si>
  <si>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</si>
  <si>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</si>
  <si>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</si>
  <si>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</si>
  <si>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</si>
  <si>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</si>
  <si>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</si>
  <si>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</si>
  <si>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</si>
  <si>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</si>
  <si>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</si>
  <si>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</si>
  <si>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</si>
  <si>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</si>
  <si>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</si>
  <si>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</si>
  <si>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</si>
  <si>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</si>
  <si>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</si>
  <si>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</si>
  <si>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</si>
  <si>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</si>
  <si>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</si>
  <si>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</si>
  <si>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</si>
  <si>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</si>
  <si>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</si>
  <si>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</si>
  <si>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</si>
  <si>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</si>
  <si>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</si>
  <si>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</si>
  <si>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</si>
  <si>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</si>
  <si>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</si>
  <si>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</si>
  <si>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</si>
  <si>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</si>
  <si>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</si>
  <si>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</si>
  <si>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</si>
  <si>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</si>
  <si>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</si>
  <si>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</si>
  <si>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</si>
  <si>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</si>
  <si>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</si>
  <si>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</si>
  <si>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</si>
  <si>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</si>
  <si>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</si>
  <si>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</si>
  <si>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</si>
  <si>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</si>
  <si>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</si>
  <si>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</si>
  <si>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</si>
  <si>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</si>
  <si>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</si>
  <si>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</si>
  <si>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</si>
  <si>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</si>
  <si>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</si>
  <si>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</si>
  <si>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</si>
  <si>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</si>
  <si>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</si>
  <si>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</si>
  <si>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</si>
  <si>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</si>
  <si>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</si>
  <si>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</si>
  <si>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</si>
  <si>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</si>
  <si>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</si>
  <si>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</si>
  <si>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</si>
  <si>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</si>
  <si>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</si>
  <si>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</si>
  <si>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</si>
  <si>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</si>
  <si>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</si>
  <si>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</si>
  <si>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</si>
  <si>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</si>
  <si>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</si>
  <si>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</si>
  <si>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</si>
  <si>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</si>
  <si>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</si>
  <si>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</si>
  <si>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</si>
  <si>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</si>
  <si>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</si>
  <si>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</si>
  <si>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</si>
  <si>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</si>
  <si>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</si>
  <si>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</si>
  <si>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</si>
  <si>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</si>
  <si>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</si>
  <si>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</si>
  <si>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</si>
  <si>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</si>
  <si>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</si>
  <si>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</si>
  <si>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</si>
  <si>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</si>
  <si>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</si>
  <si>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</si>
  <si>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</si>
  <si>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</si>
  <si>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</si>
  <si>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</si>
  <si>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</si>
  <si>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</si>
  <si>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</si>
  <si>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</si>
  <si>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</si>
  <si>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</si>
  <si>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</si>
  <si>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</si>
  <si>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</si>
  <si>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</si>
  <si>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</si>
  <si>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</si>
  <si>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</si>
  <si>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</si>
  <si>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</si>
  <si>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</si>
  <si>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</si>
  <si>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</si>
  <si>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</si>
  <si>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</si>
  <si>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</si>
  <si>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</si>
  <si>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</si>
  <si>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</si>
  <si>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</si>
  <si>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</si>
  <si>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</si>
  <si>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</si>
  <si>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</si>
  <si>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</si>
  <si>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</si>
  <si>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</si>
  <si>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</si>
  <si>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</si>
  <si>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</si>
  <si>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</si>
  <si>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</si>
  <si>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</si>
  <si>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</si>
  <si>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</si>
  <si>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</si>
  <si>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</si>
  <si>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</si>
  <si>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</si>
  <si>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</si>
  <si>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</si>
  <si>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</si>
  <si>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</si>
  <si>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</si>
  <si>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</si>
  <si>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</si>
  <si>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</si>
  <si>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</si>
  <si>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</si>
  <si>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</si>
  <si>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</si>
  <si>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</si>
  <si>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</si>
  <si>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</si>
  <si>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</si>
  <si>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</si>
  <si>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</si>
  <si>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</si>
  <si>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</si>
  <si>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</si>
  <si>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</si>
  <si>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</si>
  <si>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</si>
  <si>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</si>
  <si>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</si>
  <si>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</si>
  <si>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</si>
  <si>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</si>
  <si>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</si>
  <si>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</si>
  <si>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</si>
  <si>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</si>
  <si>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</si>
  <si>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</si>
  <si>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</si>
  <si>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</si>
  <si>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</si>
  <si>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</si>
  <si>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</si>
  <si>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</si>
  <si>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</si>
  <si>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</si>
  <si>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</si>
  <si>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</si>
  <si>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</si>
  <si>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</si>
  <si>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</si>
  <si>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</si>
  <si>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</si>
  <si>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</si>
  <si>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</si>
  <si>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</si>
  <si>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</si>
  <si>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</si>
  <si>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</si>
  <si>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</si>
  <si>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</si>
  <si>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</si>
  <si>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</si>
  <si>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</si>
  <si>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</si>
  <si>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</si>
  <si>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</si>
  <si>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</si>
  <si>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</si>
  <si>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</si>
  <si>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</si>
  <si>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</si>
  <si>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</si>
  <si>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</si>
  <si>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</si>
  <si>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</si>
  <si>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</si>
  <si>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</si>
  <si>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</si>
  <si>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</si>
  <si>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</si>
  <si>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</si>
  <si>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</si>
  <si>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</si>
  <si>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</si>
  <si>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</si>
  <si>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</si>
  <si>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</si>
  <si>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</si>
  <si>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</si>
  <si>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</si>
  <si>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</si>
  <si>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</si>
  <si>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</si>
  <si>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</si>
  <si>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</si>
  <si>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</si>
  <si>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</si>
  <si>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</si>
  <si>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</si>
  <si>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</si>
  <si>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</si>
  <si>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</si>
  <si>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</si>
  <si>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</si>
  <si>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</si>
  <si>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</si>
  <si>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</si>
  <si>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</si>
  <si>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</si>
  <si>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</si>
  <si>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</si>
  <si>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</si>
  <si>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</si>
  <si>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</si>
  <si>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</si>
  <si>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</si>
  <si>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</si>
  <si>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</si>
  <si>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</si>
  <si>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</si>
  <si>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</si>
  <si>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</si>
  <si>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</si>
  <si>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</si>
  <si>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</si>
  <si>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</si>
  <si>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</si>
  <si>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</si>
  <si>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</si>
  <si>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</si>
  <si>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</si>
  <si>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</si>
  <si>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</si>
  <si>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</si>
  <si>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</si>
  <si>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</si>
  <si>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</si>
  <si>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</si>
  <si>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</si>
  <si>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</si>
  <si>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</si>
  <si>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</si>
  <si>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</si>
  <si>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</si>
  <si>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</si>
  <si>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</si>
  <si>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</si>
  <si>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</si>
  <si>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</si>
  <si>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</si>
  <si>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</si>
  <si>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</si>
  <si>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</si>
  <si>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</si>
  <si>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</si>
  <si>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</si>
  <si>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</si>
  <si>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</si>
  <si>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</si>
  <si>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</si>
  <si>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</si>
  <si>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</si>
  <si>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</si>
  <si>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</si>
  <si>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</si>
  <si>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</si>
  <si>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</si>
  <si>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</si>
  <si>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</si>
  <si>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</si>
  <si>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</si>
  <si>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</si>
  <si>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</si>
  <si>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</si>
  <si>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</si>
  <si>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</si>
  <si>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</si>
  <si>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</si>
  <si>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</si>
  <si>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</si>
  <si>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</si>
  <si>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</si>
  <si>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</si>
  <si>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</si>
  <si>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</si>
  <si>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</si>
  <si>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</si>
  <si>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</si>
  <si>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</si>
  <si>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</si>
  <si>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</si>
  <si>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</si>
  <si>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</si>
  <si>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</si>
  <si>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</si>
  <si>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</si>
  <si>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</si>
  <si>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</si>
  <si>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</si>
  <si>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</si>
  <si>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</si>
  <si>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</si>
  <si>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</si>
  <si>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</si>
  <si>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</si>
  <si>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</si>
  <si>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</si>
  <si>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</si>
  <si>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</si>
  <si>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</si>
  <si>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</si>
  <si>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</si>
  <si>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</si>
  <si>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</si>
  <si>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</si>
  <si>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</si>
  <si>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</si>
  <si>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</si>
  <si>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</si>
  <si>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</si>
  <si>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</si>
  <si>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</si>
  <si>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</si>
  <si>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</si>
  <si>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</si>
  <si>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</si>
  <si>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</si>
  <si>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</si>
  <si>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</si>
  <si>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</si>
  <si>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</si>
  <si>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</si>
  <si>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</si>
  <si>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</si>
  <si>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</si>
  <si>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</si>
  <si>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</si>
  <si>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</si>
  <si>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</si>
  <si>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</si>
  <si>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</si>
  <si>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</si>
  <si>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</si>
  <si>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</si>
  <si>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</si>
  <si>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</si>
  <si>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</si>
  <si>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</si>
  <si>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</si>
  <si>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</si>
  <si>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</si>
  <si>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</si>
  <si>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</si>
  <si>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</si>
  <si>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</si>
  <si>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</si>
  <si>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</si>
  <si>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</si>
  <si>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</si>
  <si>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</si>
  <si>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</si>
  <si>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</si>
  <si>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</si>
  <si>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</si>
  <si>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</si>
  <si>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</si>
  <si>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</si>
  <si>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</si>
  <si>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</si>
  <si>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</si>
  <si>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</si>
  <si>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</si>
  <si>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</si>
  <si>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</si>
  <si>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</si>
  <si>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</si>
  <si>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</si>
  <si>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</si>
  <si>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</si>
  <si>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</si>
  <si>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</si>
  <si>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</si>
  <si>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</si>
  <si>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</si>
  <si>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</si>
  <si>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</si>
  <si>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</si>
  <si>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</si>
  <si>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</si>
  <si>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</si>
  <si>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</si>
  <si>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</si>
  <si>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</si>
  <si>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</si>
  <si>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</si>
  <si>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</si>
  <si>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</si>
  <si>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</si>
  <si>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</si>
  <si>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</si>
  <si>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</si>
  <si>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</si>
  <si>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</si>
  <si>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</si>
  <si>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</si>
  <si>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</si>
  <si>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</si>
  <si>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</si>
  <si>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</si>
  <si>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</si>
  <si>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</si>
  <si>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</si>
  <si>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</si>
  <si>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</si>
  <si>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</si>
  <si>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</si>
  <si>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</si>
  <si>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</si>
  <si>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</si>
  <si>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</si>
  <si>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</si>
  <si>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</si>
  <si>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</si>
  <si>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</si>
  <si>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</si>
  <si>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</si>
  <si>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</si>
  <si>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</si>
  <si>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</si>
  <si>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</si>
  <si>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</si>
  <si>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</si>
  <si>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</si>
  <si>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</si>
  <si>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</si>
  <si>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</si>
  <si>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</si>
  <si>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</si>
  <si>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</si>
  <si>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</si>
  <si>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</si>
  <si>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</si>
  <si>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</si>
  <si>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</si>
  <si>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</si>
  <si>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</si>
  <si>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</si>
  <si>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</si>
  <si>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</si>
  <si>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</si>
  <si>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</si>
  <si>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</si>
  <si>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</si>
  <si>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</si>
  <si>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</si>
  <si>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</si>
  <si>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</si>
  <si>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</si>
  <si>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</si>
  <si>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</si>
  <si>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</si>
  <si>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</si>
  <si>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</si>
  <si>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</si>
  <si>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</si>
  <si>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</si>
  <si>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</si>
  <si>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</si>
  <si>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</si>
  <si>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</si>
  <si>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</si>
  <si>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</si>
  <si>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</si>
  <si>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</si>
  <si>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</si>
  <si>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</si>
  <si>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</si>
  <si>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</si>
  <si>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</si>
  <si>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</si>
  <si>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</si>
  <si>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</si>
  <si>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</si>
  <si>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</si>
  <si>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</si>
  <si>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</si>
  <si>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</si>
  <si>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</si>
  <si>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</si>
  <si>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</si>
  <si>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</si>
  <si>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</si>
  <si>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</si>
  <si>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</si>
  <si>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</si>
  <si>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</si>
  <si>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</si>
  <si>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</si>
  <si>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</si>
  <si>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</si>
  <si>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</si>
  <si>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</si>
  <si>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</si>
  <si>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</si>
  <si>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</si>
  <si>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</si>
  <si>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</si>
  <si>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</si>
  <si>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</si>
  <si>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</si>
  <si>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</si>
  <si>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</si>
  <si>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</si>
  <si>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</si>
  <si>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</si>
  <si>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</si>
  <si>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</si>
  <si>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</si>
  <si>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</si>
  <si>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</si>
  <si>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</si>
  <si>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</si>
  <si>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</si>
  <si>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</si>
  <si>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</si>
  <si>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</si>
  <si>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</si>
  <si>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</si>
  <si>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</si>
  <si>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</si>
  <si>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</si>
  <si>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</si>
  <si>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</si>
  <si>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</si>
  <si>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</si>
  <si>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</si>
  <si>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</si>
  <si>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</si>
  <si>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</si>
  <si>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</si>
  <si>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</si>
  <si>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</si>
  <si>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</si>
  <si>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</si>
  <si>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</si>
  <si>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</si>
  <si>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</si>
  <si>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</si>
  <si>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</si>
  <si>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</si>
  <si>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</si>
  <si>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</si>
  <si>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</si>
  <si>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</si>
  <si>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</si>
  <si>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</si>
  <si>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</si>
  <si>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</si>
  <si>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</si>
  <si>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</si>
  <si>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</si>
  <si>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</si>
  <si>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</si>
  <si>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</si>
  <si>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</si>
  <si>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</si>
  <si>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</si>
  <si>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</si>
  <si>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</si>
  <si>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</si>
  <si>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</si>
  <si>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</si>
  <si>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</si>
  <si>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</si>
  <si>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</si>
  <si>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</si>
  <si>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</si>
  <si>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</si>
  <si>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</si>
  <si>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</si>
  <si>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</si>
  <si>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</si>
  <si>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</si>
  <si>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</si>
  <si>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</si>
  <si>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</si>
  <si>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</si>
  <si>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</si>
  <si>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</si>
  <si>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</si>
  <si>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</si>
  <si>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</si>
  <si>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</si>
  <si>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</si>
  <si>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</si>
  <si>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</si>
  <si>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</si>
  <si>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</si>
  <si>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</si>
  <si>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</si>
  <si>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</si>
  <si>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</si>
  <si>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</si>
  <si>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</si>
  <si>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</si>
  <si>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</si>
  <si>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</si>
  <si>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</si>
  <si>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</si>
  <si>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</si>
  <si>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</si>
  <si>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</si>
  <si>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</si>
  <si>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</si>
  <si>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</si>
  <si>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</si>
  <si>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</si>
  <si>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</si>
  <si>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</si>
  <si>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</si>
  <si>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</si>
  <si>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</si>
  <si>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</si>
  <si>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</si>
  <si>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</si>
  <si>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</si>
  <si>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</si>
  <si>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</si>
  <si>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</si>
  <si>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</si>
  <si>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</si>
  <si>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</si>
  <si>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</si>
  <si>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</si>
  <si>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</si>
  <si>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</si>
  <si>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</si>
  <si>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</si>
  <si>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</si>
  <si>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</si>
  <si>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</si>
  <si>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</si>
  <si>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</si>
  <si>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</si>
  <si>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</si>
  <si>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</si>
  <si>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</si>
  <si>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</si>
  <si>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</si>
  <si>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</si>
  <si>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</si>
  <si>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</si>
  <si>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</si>
  <si>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</si>
  <si>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</si>
  <si>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</si>
  <si>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</si>
  <si>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</si>
  <si>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</si>
  <si>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</si>
  <si>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</si>
  <si>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</si>
  <si>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</si>
  <si>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</si>
  <si>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</si>
  <si>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</si>
  <si>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</si>
  <si>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</si>
  <si>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</si>
  <si>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</si>
  <si>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</si>
  <si>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</si>
  <si>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</si>
  <si>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</si>
  <si>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</si>
  <si>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</si>
  <si>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</si>
  <si>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</si>
  <si>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</si>
  <si>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</si>
  <si>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</si>
  <si>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</si>
  <si>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</si>
  <si>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</si>
  <si>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</si>
  <si>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</si>
  <si>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</si>
  <si>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</si>
  <si>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</si>
  <si>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</si>
  <si>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</si>
  <si>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</si>
  <si>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</si>
  <si>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</si>
  <si>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</si>
  <si>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</si>
  <si>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</si>
  <si>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</si>
  <si>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</si>
  <si>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</si>
  <si>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</si>
  <si>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</si>
  <si>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</si>
  <si>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</si>
  <si>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</si>
  <si>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</si>
  <si>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</si>
  <si>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</si>
  <si>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</si>
  <si>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</si>
  <si>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</si>
  <si>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</si>
  <si>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</si>
  <si>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</si>
  <si>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</si>
  <si>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</si>
  <si>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</si>
  <si>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</si>
  <si>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</si>
  <si>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</si>
  <si>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</si>
  <si>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</si>
  <si>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</si>
  <si>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</si>
  <si>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</si>
  <si>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</si>
  <si>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</si>
  <si>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</si>
  <si>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</si>
  <si>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</si>
  <si>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</si>
  <si>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</si>
  <si>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</si>
  <si>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</si>
  <si>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</si>
  <si>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</si>
  <si>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</si>
  <si>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</si>
  <si>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</si>
  <si>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</si>
  <si>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</si>
  <si>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</si>
  <si>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</si>
  <si>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</si>
  <si>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</si>
  <si>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</si>
  <si>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</si>
  <si>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</si>
  <si>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</si>
  <si>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</si>
  <si>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</si>
  <si>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</si>
  <si>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</si>
  <si>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</si>
  <si>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</si>
  <si>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</si>
  <si>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</si>
  <si>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</si>
  <si>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</si>
  <si>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</si>
  <si>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</si>
  <si>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</si>
  <si>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</si>
  <si>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</si>
  <si>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</si>
  <si>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</si>
  <si>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</si>
  <si>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</si>
  <si>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</si>
  <si>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</si>
  <si>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</si>
  <si>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</si>
  <si>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</si>
  <si>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</si>
  <si>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</si>
  <si>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</si>
  <si>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</si>
  <si>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</si>
  <si>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</si>
  <si>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</si>
  <si>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</si>
  <si>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</si>
  <si>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</si>
  <si>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</si>
  <si>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</si>
  <si>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</si>
  <si>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</si>
  <si>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</si>
  <si>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</si>
  <si>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</si>
  <si>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</si>
  <si>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</si>
  <si>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</si>
  <si>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</si>
  <si>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</si>
  <si>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</si>
  <si>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</si>
  <si>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</si>
  <si>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</si>
  <si>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</si>
  <si>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</si>
  <si>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</si>
  <si>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</si>
  <si>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</si>
  <si>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</si>
  <si>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</si>
  <si>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</si>
  <si>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</si>
  <si>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</si>
  <si>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</si>
  <si>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</si>
  <si>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</si>
  <si>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</si>
  <si>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</si>
  <si>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</si>
  <si>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</si>
  <si>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</si>
  <si>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</si>
  <si>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</si>
  <si>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</si>
  <si>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</si>
  <si>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</si>
  <si>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</si>
  <si>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</si>
  <si>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</si>
  <si>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</si>
  <si>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</si>
  <si>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</si>
  <si>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</si>
  <si>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</si>
  <si>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</si>
  <si>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</si>
  <si>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</si>
  <si>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</si>
  <si>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</si>
  <si>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</si>
  <si>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</si>
  <si>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</si>
  <si>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</si>
  <si>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</si>
  <si>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</si>
  <si>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</si>
  <si>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</si>
  <si>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</si>
  <si>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</si>
  <si>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</si>
  <si>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</si>
  <si>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</si>
  <si>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</si>
  <si>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</si>
  <si>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</si>
  <si>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</si>
  <si>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</si>
  <si>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</si>
  <si>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</si>
  <si>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</si>
  <si>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</si>
  <si>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</si>
  <si>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</si>
  <si>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</si>
  <si>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</si>
  <si>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</si>
  <si>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</si>
  <si>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</si>
  <si>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</si>
  <si>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</si>
  <si>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</si>
  <si>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</si>
  <si>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</si>
  <si>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</si>
  <si>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</si>
  <si>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</si>
  <si>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</si>
  <si>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</si>
  <si>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</si>
  <si>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</si>
  <si>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</si>
  <si>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</si>
  <si>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</si>
  <si>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</si>
  <si>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</si>
  <si>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</si>
  <si>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</si>
  <si>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</si>
  <si>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</si>
  <si>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</si>
  <si>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</si>
  <si>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</si>
  <si>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</si>
  <si>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</si>
  <si>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</si>
  <si>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</si>
  <si>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</si>
  <si>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</si>
  <si>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</si>
  <si>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</si>
  <si>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</si>
  <si>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</si>
  <si>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</si>
  <si>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</si>
  <si>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</si>
  <si>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</si>
  <si>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</si>
  <si>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</si>
  <si>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</si>
  <si>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</si>
  <si>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</si>
  <si>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</si>
  <si>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</si>
  <si>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</si>
  <si>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</si>
  <si>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</si>
  <si>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</si>
  <si>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</si>
  <si>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</si>
  <si>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</si>
  <si>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</si>
  <si>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</si>
  <si>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</si>
  <si>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</si>
  <si>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</si>
  <si>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</si>
  <si>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</si>
  <si>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</si>
  <si>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</si>
  <si>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</si>
  <si>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</si>
  <si>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</si>
  <si>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</si>
  <si>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</si>
  <si>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</si>
  <si>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</si>
  <si>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</si>
  <si>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</si>
  <si>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</si>
  <si>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</si>
  <si>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</si>
  <si>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</si>
  <si>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</si>
  <si>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</si>
  <si>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</si>
  <si>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</si>
  <si>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</si>
  <si>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</si>
  <si>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</si>
  <si>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</si>
  <si>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</si>
  <si>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</si>
  <si>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</si>
  <si>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</si>
  <si>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</si>
  <si>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</si>
  <si>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</si>
  <si>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</si>
  <si>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</si>
  <si>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</si>
  <si>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</si>
  <si>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</si>
  <si>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</si>
  <si>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</si>
  <si>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</si>
  <si>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</si>
  <si>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</si>
  <si>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</si>
  <si>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</si>
  <si>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</si>
  <si>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</si>
  <si>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</si>
  <si>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</si>
  <si>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</si>
  <si>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</si>
  <si>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</si>
  <si>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</si>
  <si>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</si>
  <si>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</si>
  <si>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</si>
  <si>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</si>
  <si>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</si>
  <si>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</si>
  <si>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</si>
  <si>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</si>
  <si>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</si>
  <si>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</si>
  <si>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</si>
  <si>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</si>
  <si>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</si>
  <si>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</si>
  <si>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</si>
  <si>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</si>
  <si>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</si>
  <si>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</si>
  <si>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</si>
  <si>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</si>
  <si>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</si>
  <si>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</si>
  <si>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</si>
  <si>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</si>
  <si>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</si>
  <si>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</si>
  <si>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</si>
  <si>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</si>
  <si>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</si>
  <si>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</si>
  <si>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</si>
  <si>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</si>
  <si>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</si>
  <si>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</si>
  <si>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</si>
  <si>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</si>
  <si>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</si>
  <si>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</si>
  <si>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</si>
  <si>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</si>
  <si>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</si>
  <si>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</si>
  <si>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</si>
  <si>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</si>
  <si>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</si>
  <si>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</si>
  <si>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</si>
  <si>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</si>
  <si>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</si>
  <si>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</si>
  <si>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</si>
  <si>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</si>
  <si>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</si>
  <si>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</si>
  <si>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</si>
  <si>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</si>
  <si>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</si>
  <si>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</si>
  <si>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</si>
  <si>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</si>
  <si>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</si>
  <si>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</si>
  <si>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</si>
  <si>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</si>
  <si>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</si>
  <si>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</si>
  <si>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</si>
  <si>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</si>
  <si>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</si>
  <si>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</si>
  <si>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</si>
  <si>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</si>
  <si>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</si>
  <si>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</si>
  <si>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</si>
  <si>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</si>
  <si>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</si>
  <si>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</si>
  <si>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</si>
  <si>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</si>
  <si>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</si>
  <si>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</si>
  <si>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</si>
  <si>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</si>
  <si>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</si>
  <si>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</si>
  <si>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</si>
  <si>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</si>
  <si>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</si>
  <si>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</si>
  <si>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</si>
  <si>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</si>
  <si>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</si>
  <si>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</si>
  <si>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</si>
  <si>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</si>
  <si>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</si>
  <si>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</si>
  <si>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</si>
  <si>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</si>
  <si>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</si>
  <si>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</si>
  <si>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</si>
  <si>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</si>
  <si>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</si>
  <si>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</si>
  <si>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</si>
  <si>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</si>
  <si>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</si>
  <si>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</si>
  <si>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</si>
  <si>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</si>
  <si>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</si>
  <si>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</si>
  <si>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</si>
  <si>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</si>
  <si>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</si>
  <si>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</si>
  <si>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</si>
  <si>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</si>
  <si>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</si>
  <si>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</si>
  <si>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</si>
  <si>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</si>
  <si>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</si>
  <si>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</si>
  <si>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</si>
  <si>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</si>
  <si>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</si>
  <si>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</si>
  <si>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</si>
  <si>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</si>
  <si>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</si>
  <si>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</si>
  <si>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</si>
  <si>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</si>
  <si>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</si>
  <si>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</si>
  <si>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</si>
  <si>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</si>
  <si>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</si>
  <si>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</si>
  <si>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</si>
  <si>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</si>
  <si>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</si>
  <si>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</si>
  <si>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</si>
  <si>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</si>
  <si>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</si>
  <si>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</si>
  <si>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</si>
  <si>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</si>
  <si>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</si>
  <si>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</si>
  <si>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</si>
  <si>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</si>
  <si>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</si>
  <si>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</si>
  <si>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</si>
  <si>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</si>
  <si>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</si>
  <si>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</si>
  <si>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</si>
  <si>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</si>
  <si>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</si>
  <si>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</si>
  <si>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</si>
  <si>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</si>
  <si>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</si>
  <si>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</si>
  <si>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</si>
  <si>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</si>
  <si>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</si>
  <si>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</si>
  <si>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</si>
  <si>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</si>
  <si>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</si>
  <si>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</si>
  <si>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</si>
  <si>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</si>
  <si>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</si>
  <si>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</si>
  <si>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</si>
  <si>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</si>
  <si>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</si>
  <si>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</si>
  <si>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</si>
  <si>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</si>
  <si>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</si>
  <si>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</si>
  <si>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</si>
  <si>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</si>
  <si>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</si>
  <si>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</si>
  <si>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</si>
  <si>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</si>
  <si>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</si>
  <si>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</si>
  <si>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</si>
  <si>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</si>
  <si>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</si>
  <si>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</si>
  <si>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</si>
  <si>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</si>
  <si>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</si>
  <si>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</si>
  <si>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</si>
  <si>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</si>
  <si>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</si>
  <si>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</si>
  <si>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</si>
  <si>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</si>
  <si>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</si>
  <si>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</si>
  <si>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</si>
  <si>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</si>
  <si>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</si>
  <si>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</si>
  <si>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</si>
  <si>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</si>
  <si>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</si>
  <si>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</si>
  <si>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</si>
  <si>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</si>
  <si>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</si>
  <si>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</si>
  <si>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</si>
  <si>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</si>
  <si>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</si>
  <si>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</si>
  <si>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</si>
  <si>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</si>
  <si>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</si>
  <si>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</si>
  <si>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</si>
  <si>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</si>
  <si>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</si>
  <si>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</si>
  <si>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</si>
  <si>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</si>
  <si>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</si>
  <si>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</si>
  <si>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</si>
  <si>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</si>
  <si>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</si>
  <si>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</si>
  <si>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</si>
  <si>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</si>
  <si>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</si>
  <si>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</si>
  <si>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</si>
  <si>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</si>
  <si>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</si>
  <si>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</si>
  <si>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</si>
  <si>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</si>
  <si>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</si>
  <si>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</si>
  <si>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</si>
  <si>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</si>
  <si>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</si>
  <si>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</si>
  <si>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</si>
  <si>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</si>
  <si>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</si>
  <si>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</si>
  <si>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</si>
  <si>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</si>
  <si>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</si>
  <si>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</si>
  <si>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</si>
  <si>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</si>
  <si>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</si>
  <si>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</si>
  <si>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</si>
  <si>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</si>
  <si>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</si>
  <si>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</si>
  <si>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</si>
  <si>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</si>
  <si>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</si>
  <si>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</si>
  <si>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</si>
  <si>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</si>
  <si>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</si>
  <si>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</si>
  <si>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</si>
  <si>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</si>
  <si>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</si>
  <si>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</si>
  <si>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</si>
  <si>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</si>
  <si>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</si>
  <si>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</si>
  <si>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</si>
  <si>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</si>
  <si>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</si>
  <si>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</si>
  <si>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</si>
  <si>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</si>
  <si>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</si>
  <si>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</si>
  <si>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</si>
  <si>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</si>
  <si>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</si>
  <si>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</si>
  <si>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</si>
  <si>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</si>
  <si>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</si>
  <si>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</si>
  <si>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</si>
  <si>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</si>
  <si>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</si>
  <si>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</si>
  <si>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</si>
  <si>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</si>
  <si>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</si>
  <si>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</si>
  <si>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</si>
  <si>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</si>
  <si>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</si>
  <si>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</si>
  <si>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</si>
  <si>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</si>
  <si>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</si>
  <si>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</si>
  <si>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</si>
  <si>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</si>
  <si>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</si>
  <si>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</si>
  <si>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</si>
  <si>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</si>
  <si>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</si>
  <si>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</si>
  <si>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</si>
  <si>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</si>
  <si>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</si>
  <si>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</si>
  <si>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</si>
  <si>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</si>
  <si>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</si>
  <si>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</si>
  <si>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</si>
  <si>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</si>
  <si>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</si>
  <si>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</si>
  <si>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</si>
  <si>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</si>
  <si>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</si>
  <si>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</si>
  <si>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</si>
  <si>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</si>
  <si>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</si>
  <si>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</si>
  <si>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</si>
  <si>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</si>
  <si>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</si>
  <si>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</si>
  <si>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</si>
  <si>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</si>
  <si>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</si>
  <si>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</si>
  <si>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</si>
  <si>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</si>
  <si>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</si>
  <si>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</si>
  <si>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</si>
  <si>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</si>
  <si>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</si>
  <si>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</si>
  <si>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</si>
  <si>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</si>
  <si>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</si>
  <si>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</si>
  <si>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</si>
  <si>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</si>
  <si>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</si>
  <si>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</si>
  <si>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</si>
  <si>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</si>
  <si>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</si>
  <si>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</si>
  <si>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</si>
  <si>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</si>
  <si>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</si>
  <si>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</si>
  <si>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</si>
  <si>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</si>
  <si>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</si>
  <si>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</si>
  <si>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</si>
  <si>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</si>
  <si>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</si>
  <si>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</si>
  <si>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</si>
  <si>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</si>
  <si>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</si>
  <si>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</si>
  <si>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</si>
  <si>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</si>
  <si>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</si>
  <si>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</si>
  <si>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</si>
  <si>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</si>
  <si>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</si>
  <si>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</si>
  <si>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</si>
  <si>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</si>
  <si>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</si>
  <si>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</si>
  <si>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</si>
  <si>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</si>
  <si>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</si>
  <si>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</si>
  <si>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</si>
  <si>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</si>
  <si>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</si>
  <si>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</si>
  <si>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</si>
  <si>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</si>
  <si>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</si>
  <si>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</si>
  <si>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</si>
  <si>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</si>
  <si>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</si>
  <si>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</si>
  <si>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</si>
  <si>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</si>
  <si>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</si>
  <si>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</si>
  <si>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</si>
  <si>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</si>
  <si>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</si>
  <si>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</si>
  <si>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</si>
  <si>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</si>
  <si>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</si>
  <si>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</si>
  <si>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</si>
  <si>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</si>
  <si>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</si>
  <si>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</si>
  <si>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</si>
  <si>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</si>
  <si>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</si>
  <si>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</si>
  <si>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</si>
  <si>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</si>
  <si>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</si>
  <si>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</si>
  <si>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</si>
  <si>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</si>
  <si>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</si>
  <si>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</si>
  <si>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</si>
  <si>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</si>
  <si>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</si>
  <si>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</si>
  <si>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</si>
  <si>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</si>
  <si>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</si>
  <si>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</si>
  <si>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</si>
  <si>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</si>
  <si>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</si>
  <si>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</si>
  <si>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</si>
  <si>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</si>
  <si>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</si>
  <si>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</si>
  <si>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</si>
  <si>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</si>
  <si>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</si>
  <si>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</si>
  <si>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</si>
  <si>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</si>
  <si>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</si>
  <si>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</si>
  <si>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</si>
  <si>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</si>
  <si>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</si>
  <si>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</si>
  <si>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</si>
  <si>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</si>
  <si>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</si>
  <si>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</si>
  <si>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</si>
  <si>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</si>
  <si>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</si>
  <si>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</si>
  <si>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</si>
  <si>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</si>
  <si>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</si>
  <si>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</si>
  <si>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</si>
  <si>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</si>
  <si>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</si>
  <si>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</si>
  <si>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</si>
  <si>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</si>
  <si>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</si>
  <si>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</si>
  <si>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</si>
  <si>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</si>
  <si>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</si>
  <si>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</si>
  <si>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</si>
  <si>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</si>
  <si>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</si>
  <si>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</si>
  <si>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</si>
  <si>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</si>
  <si>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</si>
  <si>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</si>
  <si>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</si>
  <si>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</si>
  <si>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</si>
  <si>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</si>
  <si>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</si>
  <si>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</si>
  <si>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</si>
  <si>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</si>
  <si>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</si>
  <si>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</si>
  <si>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</si>
  <si>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</si>
  <si>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</si>
  <si>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</si>
  <si>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</si>
  <si>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</si>
  <si>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</si>
  <si>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</si>
  <si>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</si>
  <si>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</si>
  <si>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</si>
  <si>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</si>
  <si>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</si>
  <si>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</si>
  <si>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</si>
  <si>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</si>
  <si>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</si>
  <si>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</si>
  <si>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</si>
  <si>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</si>
  <si>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</si>
  <si>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</si>
  <si>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</si>
  <si>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</si>
  <si>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</si>
  <si>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</si>
  <si>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</si>
  <si>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</si>
  <si>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</si>
  <si>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</si>
  <si>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</si>
  <si>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</si>
  <si>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</si>
  <si>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</si>
  <si>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</si>
  <si>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</si>
  <si>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</si>
  <si>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</si>
  <si>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</si>
  <si>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</si>
  <si>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</si>
  <si>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</si>
  <si>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</si>
  <si>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</si>
  <si>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</si>
  <si>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</si>
  <si>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</si>
  <si>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</si>
  <si>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</si>
  <si>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</si>
  <si>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</si>
  <si>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</si>
  <si>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</si>
  <si>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</si>
  <si>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</si>
  <si>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</si>
  <si>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</si>
  <si>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</si>
  <si>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</si>
  <si>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</si>
  <si>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</si>
  <si>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</si>
  <si>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</si>
  <si>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</si>
  <si>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</si>
  <si>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</si>
  <si>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</si>
  <si>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</si>
  <si>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</si>
  <si>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</si>
  <si>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</si>
  <si>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</si>
  <si>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</si>
  <si>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</si>
  <si>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</si>
  <si>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</si>
  <si>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</si>
  <si>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</si>
  <si>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</si>
  <si>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</si>
  <si>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</si>
  <si>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</si>
  <si>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</si>
  <si>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</si>
  <si>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</si>
  <si>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</si>
  <si>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</si>
  <si>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</si>
  <si>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</si>
  <si>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</si>
  <si>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</si>
  <si>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</si>
  <si>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</si>
  <si>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</si>
  <si>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</si>
  <si>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</si>
  <si>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</si>
  <si>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</si>
  <si>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</si>
  <si>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</si>
  <si>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</si>
  <si>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</si>
  <si>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</si>
  <si>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</si>
  <si>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</si>
  <si>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</si>
  <si>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</si>
  <si>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</si>
  <si>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</si>
  <si>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</si>
  <si>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</si>
  <si>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</si>
  <si>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</si>
  <si>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</si>
  <si>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</si>
  <si>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</si>
  <si>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</si>
  <si>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</si>
  <si>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</si>
  <si>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</si>
  <si>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</si>
  <si>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</si>
  <si>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</si>
  <si>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</si>
  <si>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</si>
  <si>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</si>
  <si>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</si>
  <si>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</si>
  <si>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</si>
  <si>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</si>
  <si>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</si>
  <si>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</si>
  <si>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</si>
  <si>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</si>
  <si>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</si>
  <si>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</si>
  <si>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</si>
  <si>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</si>
  <si>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</si>
  <si>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</si>
  <si>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</si>
  <si>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</si>
  <si>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</si>
  <si>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</si>
  <si>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</si>
  <si>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</si>
  <si>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</si>
  <si>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</si>
  <si>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</si>
  <si>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</si>
  <si>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</si>
  <si>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</si>
  <si>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</si>
  <si>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</si>
  <si>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</si>
  <si>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</si>
  <si>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</si>
  <si>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</si>
  <si>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</si>
  <si>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</si>
  <si>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</si>
  <si>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</si>
  <si>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</si>
  <si>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</si>
  <si>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</si>
  <si>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</si>
  <si>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</si>
  <si>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</si>
  <si>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</si>
  <si>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</si>
  <si>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</si>
  <si>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</si>
  <si>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</si>
  <si>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</si>
  <si>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</si>
  <si>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</si>
  <si>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</si>
  <si>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</si>
  <si>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</si>
  <si>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</si>
  <si>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</si>
  <si>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</si>
  <si>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</si>
  <si>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</si>
  <si>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</si>
  <si>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</si>
  <si>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</si>
  <si>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</si>
  <si>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</si>
  <si>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</si>
  <si>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</si>
  <si>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</si>
  <si>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</si>
  <si>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</si>
  <si>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</si>
  <si>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</si>
  <si>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</si>
  <si>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</si>
  <si>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</si>
  <si>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</si>
  <si>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</si>
  <si>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</si>
  <si>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</si>
  <si>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</si>
  <si>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</si>
  <si>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</si>
  <si>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</si>
  <si>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</si>
  <si>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</si>
  <si>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</si>
  <si>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</si>
  <si>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</si>
  <si>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</si>
  <si>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</si>
  <si>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</si>
  <si>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</si>
  <si>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</si>
  <si>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</si>
  <si>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</si>
  <si>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</si>
  <si>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</si>
  <si>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</si>
  <si>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</si>
  <si>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</si>
  <si>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</si>
  <si>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</si>
  <si>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</si>
  <si>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</si>
  <si>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</si>
  <si>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</si>
  <si>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</si>
  <si>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</si>
  <si>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</si>
  <si>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</si>
  <si>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</si>
  <si>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</si>
  <si>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</si>
  <si>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</si>
  <si>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</si>
  <si>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</si>
  <si>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</si>
  <si>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</si>
  <si>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</si>
  <si>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</si>
  <si>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</si>
  <si>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</si>
  <si>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</si>
  <si>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</si>
  <si>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</si>
  <si>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</si>
  <si>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</si>
  <si>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</si>
  <si>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</si>
  <si>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</si>
  <si>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</si>
  <si>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</si>
  <si>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</si>
  <si>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</si>
  <si>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</si>
  <si>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</si>
  <si>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</si>
  <si>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</si>
  <si>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</si>
  <si>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</si>
  <si>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</si>
  <si>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</si>
  <si>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</si>
  <si>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</si>
  <si>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</si>
  <si>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</si>
  <si>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</si>
  <si>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</si>
  <si>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</si>
  <si>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</si>
  <si>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</si>
  <si>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</si>
  <si>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</si>
  <si>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</si>
  <si>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</si>
  <si>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</si>
  <si>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</si>
  <si>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</si>
  <si>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</si>
  <si>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</si>
  <si>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</si>
  <si>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</si>
  <si>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</si>
  <si>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</si>
  <si>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</si>
  <si>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</si>
  <si>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</si>
  <si>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</si>
  <si>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</si>
  <si>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</si>
  <si>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</si>
  <si>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</si>
  <si>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</si>
  <si>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</si>
  <si>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</si>
  <si>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</si>
  <si>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</si>
  <si>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</si>
  <si>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</si>
  <si>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</si>
  <si>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</si>
  <si>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</si>
  <si>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</si>
  <si>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</si>
  <si>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</si>
  <si>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</si>
  <si>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</si>
  <si>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</si>
  <si>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</si>
  <si>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</si>
  <si>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</si>
  <si>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</si>
  <si>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</si>
  <si>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</si>
  <si>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</si>
  <si>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</si>
  <si>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</si>
  <si>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</si>
  <si>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</si>
  <si>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</si>
  <si>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</si>
  <si>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</si>
  <si>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</si>
  <si>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</si>
  <si>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</si>
  <si>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</si>
  <si>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</si>
  <si>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</si>
  <si>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</si>
  <si>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</si>
  <si>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</si>
  <si>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</si>
  <si>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</si>
  <si>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</si>
  <si>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</si>
  <si>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</si>
  <si>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</si>
  <si>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</si>
  <si>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</si>
  <si>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</si>
  <si>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</si>
  <si>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</si>
  <si>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</si>
  <si>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</si>
  <si>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</si>
  <si>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</si>
  <si>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</si>
  <si>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</si>
  <si>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</si>
  <si>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</si>
  <si>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</si>
  <si>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</si>
  <si>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</si>
  <si>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</si>
  <si>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</si>
  <si>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</si>
  <si>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</si>
  <si>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</si>
  <si>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</si>
  <si>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</si>
  <si>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</si>
  <si>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</si>
  <si>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</si>
  <si>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</si>
  <si>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</si>
  <si>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</si>
  <si>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</si>
  <si>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</si>
  <si>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</si>
  <si>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</si>
  <si>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</si>
  <si>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</si>
  <si>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</si>
  <si>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</si>
  <si>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</si>
  <si>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</si>
  <si>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</si>
  <si>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</si>
  <si>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</si>
  <si>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</si>
  <si>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</si>
  <si>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</si>
  <si>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</si>
  <si>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</si>
  <si>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</si>
  <si>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</si>
  <si>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</si>
  <si>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</si>
  <si>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</si>
  <si>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</si>
  <si>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</si>
  <si>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</si>
  <si>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</si>
  <si>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</si>
  <si>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</si>
  <si>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</si>
  <si>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</si>
  <si>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</si>
  <si>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</si>
  <si>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</si>
  <si>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</si>
  <si>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</si>
  <si>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</si>
  <si>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</si>
  <si>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</si>
  <si>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</si>
  <si>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</si>
  <si>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</si>
  <si>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</si>
  <si>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</si>
  <si>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</si>
  <si>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</si>
  <si>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</si>
  <si>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</si>
  <si>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</si>
  <si>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</si>
  <si>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</si>
  <si>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</si>
  <si>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</si>
  <si>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</si>
  <si>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</si>
  <si>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</si>
  <si>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</si>
  <si>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</si>
  <si>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</si>
  <si>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</si>
  <si>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</si>
  <si>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</si>
  <si>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</si>
  <si>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</si>
  <si>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</si>
  <si>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</si>
  <si>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</si>
  <si>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</si>
  <si>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</si>
  <si>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</si>
  <si>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</si>
  <si>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</si>
  <si>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</si>
  <si>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</si>
  <si>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</si>
  <si>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</si>
  <si>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</si>
  <si>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</si>
  <si>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</si>
  <si>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</si>
  <si>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</si>
  <si>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</si>
  <si>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</si>
  <si>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</si>
  <si>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</si>
  <si>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</si>
  <si>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</si>
  <si>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</si>
  <si>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</si>
  <si>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</si>
  <si>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</si>
  <si>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</si>
  <si>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</si>
  <si>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</si>
  <si>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</si>
  <si>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</si>
  <si>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</si>
  <si>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</si>
  <si>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</si>
  <si>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</si>
  <si>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</si>
  <si>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</si>
  <si>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</si>
  <si>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</si>
  <si>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</si>
  <si>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</si>
  <si>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</si>
  <si>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</si>
  <si>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</si>
  <si>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</si>
  <si>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</si>
  <si>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</si>
  <si>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</si>
  <si>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</si>
  <si>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</si>
  <si>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</si>
  <si>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</si>
  <si>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</si>
  <si>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</si>
  <si>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</si>
  <si>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</si>
  <si>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</si>
  <si>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</si>
  <si>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</si>
  <si>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</si>
  <si>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</si>
  <si>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</si>
  <si>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</si>
  <si>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</si>
  <si>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</si>
  <si>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</si>
  <si>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</si>
  <si>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</si>
  <si>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</si>
  <si>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</si>
  <si>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</si>
  <si>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</si>
  <si>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</si>
  <si>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</si>
  <si>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</si>
  <si>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</si>
  <si>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</si>
  <si>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</si>
  <si>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</si>
  <si>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</si>
  <si>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</si>
  <si>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</si>
  <si>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</si>
  <si>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</si>
  <si>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</si>
  <si>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</si>
  <si>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</si>
  <si>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</si>
  <si>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</si>
  <si>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</si>
  <si>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</si>
  <si>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</si>
  <si>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</si>
  <si>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</si>
  <si>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</si>
  <si>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</si>
  <si>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</si>
  <si>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</si>
  <si>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</si>
  <si>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</si>
  <si>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</si>
  <si>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</si>
  <si>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</si>
  <si>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</si>
  <si>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</si>
  <si>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</si>
  <si>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</si>
  <si>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</si>
  <si>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</si>
  <si>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</si>
  <si>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</si>
  <si>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</si>
  <si>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</si>
  <si>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</si>
  <si>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</si>
  <si>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</si>
  <si>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</si>
  <si>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</si>
  <si>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</si>
  <si>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</si>
  <si>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</si>
  <si>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</si>
  <si>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</si>
  <si>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</si>
  <si>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</si>
  <si>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</si>
  <si>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</si>
  <si>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</si>
  <si>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</si>
  <si>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</si>
  <si>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</si>
  <si>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</si>
  <si>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</si>
  <si>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</si>
  <si>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</si>
  <si>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</si>
  <si>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</si>
  <si>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</si>
  <si>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</si>
  <si>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</si>
  <si>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</si>
  <si>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</si>
  <si>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</si>
  <si>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</si>
  <si>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</si>
  <si>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</si>
  <si>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</si>
  <si>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</si>
  <si>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</si>
  <si>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</si>
  <si>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</si>
  <si>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</si>
  <si>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</si>
  <si>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</si>
  <si>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</si>
  <si>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</si>
  <si>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</si>
  <si>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</si>
  <si>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</si>
  <si>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</si>
  <si>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</si>
  <si>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</si>
  <si>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</si>
  <si>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</si>
  <si>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</si>
  <si>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</si>
  <si>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</si>
  <si>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</si>
  <si>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</si>
  <si>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</si>
  <si>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</si>
  <si>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</si>
  <si>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</si>
  <si>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</si>
  <si>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</si>
  <si>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</si>
  <si>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</si>
  <si>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</si>
  <si>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</si>
  <si>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</si>
  <si>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</si>
  <si>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</si>
  <si>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</si>
  <si>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</si>
  <si>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</si>
  <si>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</si>
  <si>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</si>
  <si>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</si>
  <si>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</si>
  <si>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</si>
  <si>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</si>
  <si>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</si>
  <si>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</si>
  <si>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</si>
  <si>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</si>
  <si>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</si>
  <si>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</si>
  <si>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</si>
  <si>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</si>
  <si>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</si>
  <si>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</si>
  <si>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</si>
  <si>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</si>
  <si>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</si>
  <si>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</si>
  <si>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</si>
  <si>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</si>
  <si>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</si>
  <si>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</si>
  <si>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</si>
  <si>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</si>
  <si>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</si>
  <si>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</si>
  <si>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</si>
  <si>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</si>
  <si>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</si>
  <si>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</si>
  <si>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</si>
  <si>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</si>
  <si>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</si>
  <si>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</si>
  <si>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</si>
  <si>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</si>
  <si>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</si>
  <si>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</si>
  <si>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</si>
  <si>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</si>
  <si>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</si>
  <si>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</si>
  <si>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</si>
  <si>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</si>
  <si>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</si>
  <si>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</si>
  <si>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</si>
  <si>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</si>
  <si>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</si>
  <si>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</si>
  <si>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</si>
  <si>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</si>
  <si>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</si>
  <si>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</si>
  <si>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</si>
  <si>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</si>
  <si>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</si>
  <si>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</si>
  <si>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</si>
  <si>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</si>
  <si>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</si>
  <si>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</si>
  <si>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</si>
  <si>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</si>
  <si>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</si>
  <si>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</si>
  <si>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</si>
  <si>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</si>
  <si>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</si>
  <si>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</si>
  <si>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</si>
  <si>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</si>
  <si>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</si>
  <si>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</si>
  <si>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</si>
  <si>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</si>
  <si>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</si>
  <si>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</si>
  <si>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</si>
  <si>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</si>
  <si>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</si>
  <si>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</si>
  <si>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</si>
  <si>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</si>
  <si>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</si>
  <si>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</si>
  <si>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</si>
  <si>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</si>
  <si>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</si>
  <si>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</si>
  <si>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</si>
  <si>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</si>
  <si>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</si>
  <si>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</si>
  <si>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</si>
  <si>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</si>
  <si>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</si>
  <si>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</si>
  <si>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</si>
  <si>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</si>
  <si>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</si>
  <si>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</si>
  <si>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</si>
  <si>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</si>
  <si>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</si>
  <si>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</si>
  <si>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</si>
  <si>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</si>
  <si>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</si>
  <si>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</si>
  <si>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</si>
  <si>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</si>
  <si>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</si>
  <si>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</si>
  <si>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</si>
  <si>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</si>
  <si>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</si>
  <si>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</si>
  <si>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</si>
  <si>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</si>
  <si>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</si>
  <si>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</si>
  <si>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</si>
  <si>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</si>
  <si>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</si>
  <si>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</si>
  <si>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</si>
  <si>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</si>
  <si>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</si>
  <si>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</si>
  <si>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</si>
  <si>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</si>
  <si>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</si>
  <si>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</si>
  <si>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</si>
  <si>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</si>
  <si>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</si>
  <si>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</si>
  <si>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</si>
  <si>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</si>
  <si>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</si>
  <si>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</si>
  <si>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</si>
  <si>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</si>
  <si>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</si>
  <si>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</si>
  <si>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</si>
  <si>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</si>
  <si>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</si>
  <si>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</si>
  <si>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</si>
  <si>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</si>
  <si>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</si>
  <si>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</si>
  <si>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</si>
  <si>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</si>
  <si>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</si>
  <si>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</si>
  <si>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</si>
  <si>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</si>
  <si>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</si>
  <si>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</si>
  <si>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</si>
  <si>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</si>
  <si>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</si>
  <si>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</si>
  <si>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</si>
  <si>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</si>
  <si>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</si>
  <si>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</si>
  <si>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</si>
  <si>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</si>
  <si>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</si>
  <si>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</si>
  <si>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</si>
  <si>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</si>
  <si>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</si>
  <si>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</si>
  <si>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</si>
  <si>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</si>
  <si>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</si>
  <si>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</si>
  <si>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</si>
  <si>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</si>
  <si>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</si>
  <si>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</si>
  <si>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</si>
  <si>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</si>
  <si>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</si>
  <si>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</si>
  <si>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</si>
  <si>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</si>
  <si>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</si>
  <si>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</si>
  <si>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</si>
  <si>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</si>
  <si>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</si>
  <si>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</si>
  <si>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</si>
  <si>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</si>
  <si>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</si>
  <si>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</si>
  <si>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</si>
  <si>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</si>
  <si>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</si>
  <si>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</si>
  <si>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</si>
  <si>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</si>
  <si>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</si>
  <si>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</si>
  <si>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</si>
  <si>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</si>
  <si>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</si>
  <si>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</si>
  <si>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</si>
  <si>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</si>
  <si>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</si>
  <si>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</si>
  <si>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</si>
  <si>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</si>
  <si>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</si>
  <si>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</si>
  <si>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</si>
  <si>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</si>
  <si>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</si>
  <si>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</si>
  <si>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</si>
  <si>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</si>
  <si>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</si>
  <si>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</si>
  <si>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</si>
  <si>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</si>
  <si>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</si>
  <si>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</si>
  <si>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</si>
  <si>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</si>
  <si>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</si>
  <si>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</si>
  <si>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</si>
  <si>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</si>
  <si>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</si>
  <si>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</si>
  <si>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</si>
  <si>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</si>
  <si>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</si>
  <si>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</si>
  <si>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</si>
  <si>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</si>
  <si>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</si>
  <si>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</si>
  <si>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</si>
  <si>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</si>
  <si>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</si>
  <si>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</si>
  <si>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</si>
  <si>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</si>
  <si>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</si>
  <si>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</si>
  <si>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</si>
  <si>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</si>
  <si>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</si>
  <si>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</si>
  <si>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</si>
  <si>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</si>
  <si>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</si>
  <si>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</si>
  <si>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</si>
  <si>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</si>
  <si>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</si>
  <si>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</si>
  <si>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</si>
  <si>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</si>
  <si>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</si>
  <si>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</si>
  <si>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</si>
  <si>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</si>
  <si>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</si>
  <si>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</si>
  <si>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</si>
  <si>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</si>
  <si>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</si>
  <si>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</si>
  <si>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</si>
  <si>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</si>
  <si>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</si>
  <si>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</si>
  <si>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</si>
  <si>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</si>
  <si>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</si>
  <si>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</si>
  <si>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</si>
  <si>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</si>
  <si>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</si>
  <si>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</si>
  <si>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</si>
  <si>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</si>
  <si>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</si>
  <si>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</si>
  <si>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</si>
  <si>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</si>
  <si>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</si>
  <si>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</si>
  <si>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</si>
  <si>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</si>
  <si>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</si>
  <si>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</si>
  <si>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</si>
  <si>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</si>
  <si>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</si>
  <si>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</si>
  <si>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</si>
  <si>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</si>
  <si>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</si>
  <si>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</si>
  <si>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</si>
  <si>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</si>
  <si>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</si>
  <si>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</si>
  <si>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</si>
  <si>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</si>
  <si>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</si>
  <si>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</si>
  <si>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</si>
  <si>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</si>
  <si>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</si>
  <si>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</si>
  <si>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</si>
  <si>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</si>
  <si>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</si>
  <si>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</si>
  <si>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</si>
  <si>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</si>
  <si>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</si>
  <si>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</si>
  <si>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</si>
  <si>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</si>
  <si>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</si>
  <si>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</si>
  <si>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</si>
  <si>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</si>
  <si>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</si>
  <si>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</si>
  <si>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</si>
  <si>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</si>
  <si>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</si>
  <si>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</si>
  <si>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</si>
  <si>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</si>
  <si>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</si>
  <si>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</si>
  <si>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</si>
  <si>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</si>
  <si>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</si>
  <si>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</si>
  <si>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</si>
  <si>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</si>
  <si>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</si>
  <si>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</si>
  <si>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</si>
  <si>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</si>
  <si>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</si>
  <si>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</si>
  <si>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</si>
  <si>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</si>
  <si>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</si>
  <si>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</si>
  <si>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</si>
  <si>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</si>
  <si>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</si>
  <si>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</si>
  <si>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</si>
  <si>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</si>
  <si>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</si>
  <si>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</si>
  <si>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</si>
  <si>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</si>
  <si>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</si>
  <si>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</si>
  <si>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</si>
  <si>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</si>
  <si>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</si>
  <si>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</si>
  <si>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</si>
  <si>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</si>
  <si>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</si>
  <si>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</si>
  <si>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</si>
  <si>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</si>
  <si>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</si>
  <si>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</si>
  <si>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</si>
  <si>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</si>
  <si>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</si>
  <si>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</si>
  <si>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</si>
  <si>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</si>
  <si>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</si>
  <si>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</si>
  <si>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</si>
  <si>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</si>
  <si>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</si>
  <si>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</si>
  <si>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</si>
  <si>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</si>
  <si>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</si>
  <si>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</si>
  <si>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</si>
  <si>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</si>
  <si>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</si>
  <si>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</si>
  <si>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</si>
  <si>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</si>
  <si>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</si>
  <si>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</si>
  <si>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</si>
  <si>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</si>
  <si>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</si>
  <si>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</si>
  <si>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</si>
  <si>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</si>
  <si>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</si>
  <si>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</si>
  <si>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</si>
  <si>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</si>
  <si>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</si>
  <si>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</si>
  <si>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</si>
  <si>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</si>
  <si>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</si>
  <si>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</si>
  <si>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</si>
  <si>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</si>
  <si>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</si>
  <si>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</si>
  <si>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</si>
  <si>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</si>
  <si>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</si>
  <si>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</si>
  <si>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</si>
  <si>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</si>
  <si>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</si>
  <si>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</si>
  <si>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</si>
  <si>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</si>
  <si>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</si>
  <si>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</si>
  <si>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</si>
  <si>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</si>
  <si>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</si>
  <si>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</si>
  <si>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</si>
  <si>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</si>
  <si>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</si>
  <si>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</si>
  <si>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</si>
  <si>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</si>
  <si>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</si>
  <si>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</si>
  <si>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</si>
  <si>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</si>
  <si>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</si>
  <si>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</si>
  <si>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</si>
  <si>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</si>
  <si>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</si>
  <si>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</si>
  <si>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</si>
  <si>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</si>
  <si>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</si>
  <si>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</si>
  <si>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</si>
  <si>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</si>
  <si>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</si>
  <si>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</si>
  <si>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</si>
  <si>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</si>
  <si>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</si>
  <si>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</si>
  <si>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</si>
  <si>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</si>
  <si>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</si>
  <si>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</si>
  <si>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</si>
  <si>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</si>
  <si>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</si>
  <si>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</si>
  <si>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</si>
  <si>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</si>
  <si>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</si>
  <si>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</si>
  <si>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</si>
  <si>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</si>
  <si>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</si>
  <si>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</si>
  <si>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</si>
  <si>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</si>
  <si>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</si>
  <si>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</si>
  <si>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</si>
  <si>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</si>
  <si>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</si>
  <si>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</si>
  <si>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</si>
  <si>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</si>
  <si>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</si>
  <si>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</si>
  <si>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</si>
  <si>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</si>
  <si>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</si>
  <si>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</si>
  <si>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</si>
  <si>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</si>
  <si>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</si>
  <si>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</si>
  <si>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</si>
  <si>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</si>
  <si>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</si>
  <si>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</si>
  <si>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</si>
  <si>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</si>
  <si>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</si>
  <si>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</si>
  <si>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</si>
  <si>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</si>
  <si>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</si>
  <si>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</si>
  <si>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</si>
  <si>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</si>
  <si>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</si>
  <si>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</si>
  <si>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</si>
  <si>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</si>
  <si>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</si>
  <si>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</si>
  <si>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</si>
  <si>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</si>
  <si>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</si>
  <si>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</si>
  <si>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</si>
  <si>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</si>
  <si>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</si>
  <si>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</si>
  <si>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</si>
  <si>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</si>
  <si>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</si>
  <si>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</si>
  <si>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</si>
  <si>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</si>
  <si>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</si>
  <si>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</si>
  <si>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</si>
  <si>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</si>
  <si>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</si>
  <si>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</si>
  <si>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</si>
  <si>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</si>
  <si>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</si>
  <si>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</si>
  <si>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</si>
  <si>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</si>
  <si>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</si>
  <si>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</si>
  <si>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</si>
  <si>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</si>
  <si>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</si>
  <si>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</si>
  <si>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</si>
  <si>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</si>
  <si>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</si>
  <si>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</si>
  <si>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</si>
  <si>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</si>
  <si>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</si>
  <si>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</si>
  <si>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</si>
  <si>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</si>
  <si>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</si>
  <si>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</si>
  <si>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</si>
  <si>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</si>
  <si>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</si>
  <si>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</si>
  <si>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</si>
  <si>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</si>
  <si>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</si>
  <si>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</si>
  <si>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</si>
  <si>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</si>
  <si>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</si>
  <si>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</si>
  <si>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</si>
  <si>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</si>
  <si>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</si>
  <si>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</si>
  <si>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</si>
  <si>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</si>
  <si>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</si>
  <si>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</si>
  <si>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</si>
  <si>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</si>
  <si>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</si>
  <si>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</si>
  <si>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</si>
  <si>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</si>
  <si>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</si>
  <si>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</si>
  <si>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</si>
  <si>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</si>
  <si>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</si>
  <si>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</si>
  <si>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</si>
  <si>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</si>
  <si>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</si>
  <si>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</si>
  <si>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</si>
  <si>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</si>
  <si>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</si>
  <si>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</si>
  <si>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</si>
  <si>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</si>
  <si>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</si>
  <si>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</si>
  <si>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</si>
  <si>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</si>
  <si>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</si>
  <si>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</si>
  <si>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</si>
  <si>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</si>
  <si>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</si>
  <si>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</si>
  <si>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</si>
  <si>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</si>
  <si>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</si>
  <si>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</si>
  <si>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</si>
  <si>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</si>
  <si>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</si>
  <si>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</si>
  <si>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</si>
  <si>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</si>
  <si>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</si>
  <si>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</si>
  <si>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</si>
  <si>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</si>
  <si>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</si>
  <si>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</si>
  <si>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</si>
  <si>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</si>
  <si>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</si>
  <si>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</si>
  <si>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</si>
  <si>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</si>
  <si>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</si>
  <si>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</si>
  <si>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</si>
  <si>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</si>
  <si>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</si>
  <si>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</si>
  <si>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</si>
  <si>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</si>
  <si>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</si>
  <si>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</si>
  <si>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</si>
  <si>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</si>
  <si>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</si>
  <si>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</si>
  <si>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</si>
  <si>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</si>
  <si>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</si>
  <si>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</si>
  <si>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</si>
  <si>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</si>
  <si>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</si>
  <si>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</si>
  <si>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</si>
  <si>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</si>
  <si>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</si>
  <si>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</si>
  <si>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</si>
  <si>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</si>
  <si>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</si>
  <si>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</si>
  <si>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</si>
  <si>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</si>
  <si>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</si>
  <si>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</si>
  <si>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</si>
  <si>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</si>
  <si>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</si>
  <si>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</si>
  <si>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</si>
  <si>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</si>
  <si>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</si>
  <si>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</si>
  <si>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</si>
  <si>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</si>
  <si>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</si>
  <si>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</si>
  <si>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</si>
  <si>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</si>
  <si>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</si>
  <si>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</si>
  <si>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</si>
  <si>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</si>
  <si>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</si>
  <si>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</si>
  <si>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</si>
  <si>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</si>
  <si>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</si>
  <si>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</si>
  <si>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</si>
  <si>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</si>
  <si>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</si>
  <si>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</si>
  <si>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</si>
  <si>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</si>
  <si>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</si>
  <si>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</si>
  <si>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</si>
  <si>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</si>
  <si>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</si>
  <si>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</si>
  <si>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</si>
  <si>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</si>
  <si>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</si>
  <si>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</si>
  <si>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</si>
  <si>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</si>
  <si>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</si>
  <si>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</si>
  <si>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</si>
  <si>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</si>
  <si>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</si>
  <si>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</si>
  <si>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</si>
  <si>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</si>
  <si>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</si>
  <si>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</si>
  <si>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</si>
  <si>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</si>
  <si>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</si>
  <si>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</si>
  <si>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</si>
  <si>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</si>
  <si>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</si>
  <si>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</si>
  <si>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</si>
  <si>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</si>
  <si>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</si>
  <si>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</si>
  <si>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</si>
  <si>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</si>
  <si>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</si>
  <si>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</si>
  <si>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</si>
  <si>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</si>
  <si>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</si>
  <si>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</si>
  <si>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</si>
  <si>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</si>
  <si>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</si>
  <si>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</si>
  <si>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</si>
  <si>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</si>
  <si>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</si>
  <si>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</si>
  <si>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</si>
  <si>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</si>
  <si>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</si>
  <si>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</si>
  <si>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</si>
  <si>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</si>
  <si>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</si>
  <si>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</si>
  <si>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</si>
  <si>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</si>
  <si>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</si>
  <si>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</si>
  <si>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</si>
  <si>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</si>
  <si>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</si>
  <si>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</si>
  <si>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</si>
  <si>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</si>
  <si>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</si>
  <si>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</si>
  <si>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</si>
  <si>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</si>
  <si>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</si>
  <si>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</si>
  <si>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</si>
  <si>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</si>
  <si>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</si>
  <si>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</si>
  <si>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</si>
  <si>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</si>
  <si>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</si>
  <si>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</si>
  <si>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</si>
  <si>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</si>
  <si>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</si>
  <si>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</si>
  <si>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</si>
  <si>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</si>
  <si>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</si>
  <si>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</si>
  <si>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</si>
  <si>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</si>
  <si>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</si>
  <si>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</si>
  <si>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</si>
  <si>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</si>
  <si>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</si>
  <si>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</si>
  <si>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</si>
  <si>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</si>
  <si>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</si>
  <si>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</si>
  <si>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</si>
  <si>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</si>
  <si>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</si>
  <si>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</si>
  <si>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</si>
  <si>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</si>
  <si>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</si>
  <si>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</si>
  <si>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</si>
  <si>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</si>
  <si>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</si>
  <si>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</si>
  <si>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</si>
  <si>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</si>
  <si>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</si>
  <si>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</si>
  <si>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</si>
  <si>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</si>
  <si>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</si>
  <si>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</si>
  <si>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</si>
  <si>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</si>
  <si>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</si>
  <si>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</si>
  <si>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</si>
  <si>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</si>
  <si>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</si>
  <si>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</si>
  <si>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</si>
  <si>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</si>
  <si>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</si>
  <si>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</si>
  <si>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</si>
  <si>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</si>
  <si>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</si>
  <si>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</si>
  <si>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</si>
  <si>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</si>
  <si>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</si>
  <si>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</si>
  <si>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</si>
  <si>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</si>
  <si>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</si>
  <si>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</si>
  <si>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</si>
  <si>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</si>
  <si>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</si>
  <si>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</si>
  <si>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</si>
  <si>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</si>
  <si>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</si>
  <si>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</si>
  <si>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</si>
  <si>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</si>
  <si>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</si>
  <si>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</si>
  <si>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</si>
  <si>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</si>
  <si>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</si>
  <si>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</si>
  <si>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</si>
  <si>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</si>
  <si>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</si>
  <si>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</si>
  <si>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</si>
  <si>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</si>
  <si>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</si>
  <si>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</si>
  <si>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</si>
  <si>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</si>
  <si>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</si>
  <si>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</si>
  <si>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</si>
  <si>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</si>
  <si>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</si>
  <si>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</si>
  <si>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</si>
  <si>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</si>
  <si>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</si>
  <si>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</si>
  <si>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</si>
  <si>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</si>
  <si>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</si>
  <si>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</si>
  <si>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</si>
  <si>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</si>
  <si>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</si>
  <si>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</si>
  <si>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</si>
  <si>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</si>
  <si>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</si>
  <si>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</si>
  <si>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</si>
  <si>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</si>
  <si>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</si>
  <si>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</si>
  <si>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</si>
  <si>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</si>
  <si>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</si>
  <si>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</si>
  <si>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</si>
  <si>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</si>
  <si>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</si>
  <si>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</si>
  <si>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</si>
  <si>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</si>
  <si>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</si>
  <si>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</si>
  <si>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</si>
  <si>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</si>
  <si>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</si>
  <si>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</si>
  <si>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</si>
  <si>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</si>
  <si>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</si>
  <si>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</si>
  <si>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</si>
  <si>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</si>
  <si>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</si>
  <si>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</si>
  <si>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</si>
  <si>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</si>
  <si>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</si>
  <si>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</si>
  <si>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</si>
  <si>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</si>
  <si>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</si>
  <si>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</si>
  <si>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</si>
  <si>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</si>
  <si>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</si>
  <si>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</si>
  <si>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</si>
  <si>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</si>
  <si>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</si>
  <si>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</si>
  <si>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</si>
  <si>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</si>
  <si>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</si>
  <si>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</si>
  <si>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</si>
  <si>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</si>
  <si>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</si>
  <si>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</si>
  <si>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</si>
  <si>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</si>
  <si>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</si>
  <si>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</si>
  <si>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</si>
  <si>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</si>
  <si>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</si>
  <si>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</si>
  <si>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</si>
  <si>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</si>
  <si>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</si>
  <si>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</si>
  <si>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</si>
  <si>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</si>
  <si>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</si>
  <si>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</si>
  <si>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</si>
  <si>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</si>
  <si>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</si>
  <si>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</si>
  <si>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</si>
  <si>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</si>
  <si>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</si>
  <si>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</si>
  <si>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</si>
  <si>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</si>
  <si>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</si>
  <si>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</si>
  <si>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</si>
  <si>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</si>
  <si>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</si>
  <si>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</si>
  <si>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</si>
  <si>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</si>
  <si>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</si>
  <si>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</si>
  <si>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</si>
  <si>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</si>
  <si>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</si>
  <si>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</si>
  <si>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</si>
  <si>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</si>
  <si>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</si>
  <si>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</si>
  <si>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</si>
  <si>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</si>
  <si>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</si>
  <si>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</si>
  <si>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</si>
  <si>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</si>
  <si>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</si>
  <si>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</si>
  <si>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</si>
  <si>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</si>
  <si>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</si>
  <si>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</si>
  <si>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</si>
  <si>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</si>
  <si>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</si>
  <si>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</si>
  <si>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</si>
  <si>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</si>
  <si>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</si>
  <si>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</si>
  <si>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</si>
  <si>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</si>
  <si>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</si>
  <si>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</si>
  <si>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</si>
  <si>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</si>
  <si>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</si>
  <si>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</si>
  <si>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</si>
  <si>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</si>
  <si>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</si>
  <si>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</si>
  <si>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</si>
  <si>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</si>
  <si>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</si>
  <si>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</si>
  <si>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</si>
  <si>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</si>
  <si>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</si>
  <si>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</si>
  <si>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</si>
  <si>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</si>
  <si>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</si>
  <si>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</si>
  <si>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</si>
  <si>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</si>
  <si>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</si>
  <si>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</si>
  <si>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</si>
  <si>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</si>
  <si>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</si>
  <si>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</si>
  <si>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</si>
  <si>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</si>
  <si>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</si>
  <si>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</si>
  <si>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</si>
  <si>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</si>
  <si>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</si>
  <si>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</si>
  <si>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</si>
  <si>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</si>
  <si>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</si>
  <si>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</si>
  <si>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</si>
  <si>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</si>
  <si>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</si>
  <si>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</si>
  <si>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</si>
  <si>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</si>
  <si>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</si>
  <si>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</si>
  <si>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</si>
  <si>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</si>
  <si>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</si>
  <si>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</si>
  <si>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</si>
  <si>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</si>
  <si>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</si>
  <si>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</si>
  <si>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</si>
  <si>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</si>
  <si>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</si>
  <si>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</si>
  <si>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</si>
  <si>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</si>
  <si>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</si>
  <si>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</si>
  <si>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</si>
  <si>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</si>
  <si>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</si>
  <si>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</si>
  <si>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</si>
  <si>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</si>
  <si>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</si>
  <si>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</si>
  <si>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</si>
  <si>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</si>
  <si>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</si>
  <si>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</si>
  <si>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</si>
  <si>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</si>
  <si>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</si>
  <si>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</si>
  <si>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</si>
  <si>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</si>
  <si>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</si>
  <si>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</si>
  <si>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</si>
  <si>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</si>
  <si>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</si>
  <si>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</si>
  <si>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</si>
  <si>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</si>
  <si>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</si>
  <si>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</si>
  <si>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</si>
  <si>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</si>
  <si>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</si>
  <si>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</si>
  <si>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</si>
  <si>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</si>
  <si>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</si>
  <si>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</si>
  <si>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</si>
  <si>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</si>
  <si>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</si>
  <si>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</si>
  <si>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</si>
  <si>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</si>
  <si>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</si>
  <si>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</si>
  <si>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</si>
  <si>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</si>
  <si>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</si>
  <si>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</si>
  <si>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</si>
  <si>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</si>
  <si>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</si>
  <si>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</si>
  <si>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</si>
  <si>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</si>
  <si>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</si>
  <si>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</si>
  <si>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</si>
  <si>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</si>
  <si>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</si>
  <si>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</si>
  <si>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</si>
  <si>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</si>
  <si>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</si>
  <si>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</si>
  <si>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</si>
  <si>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</si>
  <si>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</si>
  <si>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</si>
  <si>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</si>
  <si>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</si>
  <si>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</si>
  <si>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</si>
  <si>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</si>
  <si>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</si>
  <si>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</si>
  <si>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</si>
  <si>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</si>
  <si>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</si>
  <si>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</si>
  <si>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</si>
  <si>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</si>
  <si>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</si>
  <si>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</si>
  <si>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</si>
  <si>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</si>
  <si>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</si>
  <si>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</si>
  <si>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</si>
  <si>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</si>
  <si>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</si>
  <si>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</si>
  <si>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</si>
  <si>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</si>
  <si>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</si>
  <si>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</si>
  <si>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</si>
  <si>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</si>
  <si>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</si>
  <si>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</si>
  <si>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</si>
  <si>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</si>
  <si>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</si>
  <si>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</si>
  <si>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</si>
  <si>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</si>
  <si>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</si>
  <si>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</si>
  <si>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</si>
  <si>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</si>
  <si>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</si>
  <si>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</si>
  <si>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</si>
  <si>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</si>
  <si>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</si>
  <si>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</si>
  <si>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</si>
  <si>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</si>
  <si>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</si>
  <si>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</si>
  <si>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</si>
  <si>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</si>
  <si>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</si>
  <si>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</si>
  <si>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</si>
  <si>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</si>
  <si>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</si>
  <si>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</si>
  <si>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</si>
  <si>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</si>
  <si>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</si>
  <si>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</si>
  <si>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</si>
  <si>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</si>
  <si>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</si>
  <si>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</si>
  <si>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</si>
  <si>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</si>
  <si>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</si>
  <si>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</si>
  <si>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</si>
  <si>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</si>
  <si>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</si>
  <si>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</si>
  <si>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</si>
  <si>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</si>
  <si>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</si>
  <si>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</si>
  <si>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</si>
  <si>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</si>
  <si>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</si>
  <si>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</si>
  <si>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</si>
  <si>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</si>
  <si>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</si>
  <si>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</si>
  <si>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</si>
  <si>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</si>
  <si>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</si>
  <si>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</si>
  <si>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</si>
  <si>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</si>
  <si>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</si>
  <si>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</si>
  <si>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</si>
  <si>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</si>
  <si>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</si>
  <si>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</si>
  <si>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</si>
  <si>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</si>
  <si>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</si>
  <si>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</si>
  <si>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</si>
  <si>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</si>
  <si>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</si>
  <si>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</si>
  <si>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</si>
  <si>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</si>
  <si>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</si>
  <si>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</si>
  <si>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</si>
  <si>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</si>
  <si>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</si>
  <si>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</si>
  <si>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</si>
  <si>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</si>
  <si>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</si>
  <si>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</si>
  <si>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</si>
  <si>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</si>
  <si>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</si>
  <si>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</si>
  <si>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</si>
  <si>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</si>
  <si>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</si>
  <si>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</si>
  <si>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</si>
  <si>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</si>
  <si>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</si>
  <si>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</si>
  <si>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</si>
  <si>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</si>
  <si>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</si>
  <si>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</si>
  <si>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</si>
  <si>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</si>
  <si>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</si>
  <si>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</si>
  <si>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</si>
  <si>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</si>
  <si>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</si>
  <si>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</si>
  <si>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</si>
  <si>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</si>
  <si>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</si>
  <si>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</si>
  <si>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</si>
  <si>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</si>
  <si>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</si>
  <si>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</si>
  <si>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</si>
  <si>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</si>
  <si>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</si>
  <si>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</si>
  <si>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</si>
  <si>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</si>
  <si>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</si>
  <si>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</si>
  <si>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</si>
  <si>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</si>
  <si>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</si>
  <si>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</si>
  <si>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</si>
  <si>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</si>
  <si>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</si>
  <si>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</si>
  <si>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</si>
  <si>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</si>
  <si>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</si>
  <si>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</si>
  <si>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</si>
  <si>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</si>
  <si>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</si>
  <si>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</si>
  <si>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</si>
  <si>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</si>
  <si>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</si>
  <si>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</si>
  <si>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</si>
  <si>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</si>
  <si>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</si>
  <si>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</si>
  <si>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</si>
  <si>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</si>
  <si>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</si>
  <si>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</si>
  <si>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</si>
  <si>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</si>
  <si>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</si>
  <si>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</si>
  <si>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</si>
  <si>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</si>
  <si>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</si>
  <si>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</si>
  <si>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</si>
  <si>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</si>
  <si>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</si>
  <si>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</si>
  <si>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</si>
  <si>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</si>
  <si>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</si>
  <si>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</si>
  <si>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</si>
  <si>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</si>
  <si>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</si>
  <si>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</si>
  <si>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</si>
  <si>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</si>
  <si>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</si>
  <si>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</si>
  <si>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</si>
  <si>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</si>
  <si>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</si>
  <si>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</si>
  <si>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</si>
  <si>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</si>
  <si>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</si>
  <si>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</si>
  <si>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</si>
  <si>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</si>
  <si>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</si>
  <si>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</si>
  <si>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</si>
  <si>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</si>
  <si>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</si>
  <si>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</si>
  <si>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</si>
  <si>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</si>
  <si>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</si>
  <si>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</si>
  <si>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</si>
  <si>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</si>
  <si>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</si>
  <si>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</si>
  <si>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</si>
  <si>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</si>
  <si>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</si>
  <si>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</si>
  <si>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</si>
  <si>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</si>
  <si>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</si>
  <si>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</si>
  <si>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</si>
  <si>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</si>
  <si>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</si>
  <si>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</si>
  <si>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</si>
  <si>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</si>
  <si>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</si>
  <si>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</si>
  <si>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</si>
  <si>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</si>
  <si>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</si>
  <si>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</si>
  <si>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</si>
  <si>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</si>
  <si>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</si>
  <si>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</si>
  <si>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</si>
  <si>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</si>
  <si>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</si>
  <si>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</si>
  <si>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</si>
  <si>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</si>
  <si>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</si>
  <si>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</si>
  <si>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</si>
  <si>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</si>
  <si>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</si>
  <si>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</si>
  <si>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</si>
  <si>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</si>
  <si>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</si>
  <si>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</si>
  <si>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</si>
  <si>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</si>
  <si>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</si>
  <si>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</si>
  <si>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</si>
  <si>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</si>
  <si>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</si>
  <si>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</si>
  <si>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</si>
  <si>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</si>
  <si>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</si>
  <si>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</si>
  <si>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</si>
  <si>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</si>
  <si>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</si>
  <si>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</si>
  <si>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</si>
  <si>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</si>
  <si>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</si>
  <si>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</si>
  <si>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</si>
  <si>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</si>
  <si>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</si>
  <si>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</si>
  <si>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</si>
  <si>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</si>
  <si>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</si>
  <si>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</si>
  <si>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</si>
  <si>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</si>
  <si>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</si>
  <si>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</si>
  <si>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</si>
  <si>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</si>
  <si>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</si>
  <si>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</si>
  <si>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</si>
  <si>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</si>
  <si>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</si>
  <si>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</si>
  <si>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</si>
  <si>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</si>
  <si>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</si>
  <si>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</si>
  <si>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</si>
  <si>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</si>
  <si>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</si>
  <si>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</si>
  <si>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</si>
  <si>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</si>
  <si>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</si>
  <si>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</si>
  <si>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</si>
  <si>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</si>
  <si>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</si>
  <si>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</si>
  <si>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</si>
  <si>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</si>
  <si>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</si>
  <si>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</si>
  <si>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</si>
  <si>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</si>
  <si>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</si>
  <si>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</si>
  <si>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</si>
  <si>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</si>
  <si>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</si>
  <si>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</si>
  <si>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</si>
  <si>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</si>
  <si>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</si>
  <si>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</si>
  <si>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</si>
  <si>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</si>
  <si>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</si>
  <si>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</si>
  <si>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</si>
  <si>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</si>
  <si>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</si>
  <si>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</si>
  <si>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</si>
  <si>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</si>
  <si>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</si>
  <si>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</si>
  <si>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</si>
  <si>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</si>
  <si>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</si>
  <si>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</si>
  <si>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</si>
  <si>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</si>
  <si>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</si>
  <si>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</si>
  <si>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</si>
  <si>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</si>
  <si>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</si>
  <si>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</si>
  <si>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</si>
  <si>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</si>
  <si>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</si>
  <si>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</si>
  <si>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</si>
  <si>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</si>
  <si>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</si>
  <si>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</si>
  <si>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</si>
  <si>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</si>
  <si>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</si>
  <si>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</si>
  <si>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</si>
  <si>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</si>
  <si>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</si>
  <si>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</si>
  <si>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</si>
  <si>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</si>
  <si>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</si>
  <si>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</si>
  <si>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</si>
  <si>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</si>
  <si>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</si>
  <si>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</si>
  <si>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</si>
  <si>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</si>
  <si>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</si>
  <si>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</si>
  <si>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</si>
  <si>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</si>
  <si>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</si>
  <si>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</si>
  <si>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</si>
  <si>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</si>
  <si>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</si>
  <si>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</si>
  <si>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</si>
  <si>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</si>
  <si>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</si>
  <si>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</si>
  <si>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</si>
  <si>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</si>
  <si>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</si>
  <si>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</si>
  <si>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</si>
  <si>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</si>
  <si>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</si>
  <si>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</si>
  <si>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</si>
  <si>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</si>
  <si>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</si>
  <si>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</si>
  <si>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</si>
  <si>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</si>
  <si>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</si>
  <si>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</si>
  <si>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</si>
  <si>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</si>
  <si>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</si>
  <si>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</si>
  <si>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</si>
  <si>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</si>
  <si>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</si>
  <si>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</si>
  <si>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</si>
  <si>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</si>
  <si>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</si>
  <si>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</si>
  <si>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</si>
  <si>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</si>
  <si>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</si>
  <si>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</si>
  <si>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</si>
  <si>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</si>
  <si>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</si>
  <si>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</si>
  <si>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</si>
  <si>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</si>
  <si>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</si>
  <si>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</si>
  <si>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</si>
  <si>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</si>
  <si>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</si>
  <si>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</si>
  <si>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</si>
  <si>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</si>
  <si>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</si>
  <si>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</si>
  <si>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</si>
  <si>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</si>
  <si>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</si>
  <si>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</si>
  <si>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</si>
  <si>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</si>
  <si>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</si>
  <si>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</si>
  <si>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</si>
  <si>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</si>
  <si>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</si>
  <si>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</si>
  <si>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</si>
  <si>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</si>
  <si>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</si>
  <si>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</si>
  <si>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</si>
  <si>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</si>
  <si>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</si>
  <si>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</si>
  <si>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</si>
  <si>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</si>
  <si>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</si>
  <si>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</si>
  <si>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</si>
  <si>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</si>
  <si>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</si>
  <si>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</si>
  <si>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</si>
  <si>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</si>
  <si>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</si>
  <si>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</si>
  <si>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</si>
  <si>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</si>
  <si>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</si>
  <si>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</si>
  <si>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</si>
  <si>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</si>
  <si>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</si>
  <si>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</si>
  <si>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</si>
  <si>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</si>
  <si>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</si>
  <si>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</si>
  <si>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</si>
  <si>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</si>
  <si>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</si>
  <si>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</si>
  <si>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</si>
  <si>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</si>
  <si>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</si>
  <si>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</si>
  <si>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</si>
  <si>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</si>
  <si>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</si>
  <si>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</si>
  <si>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</si>
  <si>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</si>
  <si>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</si>
  <si>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</si>
  <si>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</si>
  <si>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</si>
  <si>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</si>
  <si>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</si>
  <si>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</si>
  <si>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</si>
  <si>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</si>
  <si>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</si>
  <si>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</si>
  <si>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</si>
  <si>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</si>
  <si>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</si>
  <si>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</si>
  <si>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</si>
  <si>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</si>
  <si>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</si>
  <si>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</si>
  <si>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</si>
  <si>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</si>
  <si>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</si>
  <si>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</si>
  <si>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</si>
  <si>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</si>
  <si>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</si>
  <si>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</si>
  <si>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</si>
  <si>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</si>
  <si>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</si>
  <si>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</si>
  <si>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</si>
  <si>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</si>
  <si>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</si>
  <si>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</si>
  <si>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</si>
  <si>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</si>
  <si>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</si>
  <si>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</si>
  <si>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</si>
  <si>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</si>
  <si>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</si>
  <si>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</si>
  <si>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</si>
  <si>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</si>
  <si>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</si>
  <si>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</si>
  <si>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</si>
  <si>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</si>
  <si>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</si>
  <si>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</si>
  <si>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</si>
  <si>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</si>
  <si>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</si>
  <si>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</si>
  <si>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</si>
  <si>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</si>
  <si>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</si>
  <si>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</si>
  <si>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</si>
  <si>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</si>
  <si>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</si>
  <si>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</si>
  <si>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</si>
  <si>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</si>
  <si>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</si>
  <si>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</si>
  <si>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</si>
  <si>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</si>
  <si>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</si>
  <si>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</si>
  <si>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</si>
  <si>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</si>
  <si>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</si>
  <si>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</si>
  <si>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</si>
  <si>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</si>
  <si>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</si>
  <si>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</si>
  <si>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</si>
  <si>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</si>
  <si>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</si>
  <si>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</si>
  <si>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</si>
  <si>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</si>
  <si>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</si>
  <si>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</si>
  <si>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</si>
  <si>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</si>
  <si>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</si>
  <si>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</si>
  <si>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</si>
  <si>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</si>
  <si>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</si>
  <si>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</si>
  <si>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</si>
  <si>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</si>
  <si>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</si>
  <si>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</si>
  <si>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</si>
  <si>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</si>
  <si>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</si>
  <si>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</si>
  <si>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</si>
  <si>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</si>
  <si>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</si>
  <si>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</si>
  <si>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</si>
  <si>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</si>
  <si>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</si>
  <si>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</si>
  <si>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</si>
  <si>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</si>
  <si>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</si>
  <si>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</si>
  <si>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</si>
  <si>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</si>
  <si>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</si>
  <si>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</si>
  <si>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</si>
  <si>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</si>
  <si>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</si>
  <si>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</si>
  <si>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</si>
  <si>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</si>
  <si>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</si>
  <si>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</si>
  <si>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</si>
  <si>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</si>
  <si>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</si>
  <si>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</si>
  <si>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</si>
  <si>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</si>
  <si>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</si>
  <si>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</si>
  <si>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</si>
  <si>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</si>
  <si>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</si>
  <si>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</si>
  <si>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</si>
  <si>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</si>
  <si>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</si>
  <si>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</si>
  <si>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</si>
  <si>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</si>
  <si>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</si>
  <si>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</si>
  <si>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</si>
  <si>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</si>
  <si>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</si>
  <si>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</si>
  <si>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</si>
  <si>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</si>
  <si>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</si>
  <si>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</si>
  <si>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</si>
  <si>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</si>
  <si>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</si>
  <si>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</si>
  <si>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</si>
  <si>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</si>
  <si>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</si>
  <si>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</si>
  <si>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</si>
  <si>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</si>
  <si>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</si>
  <si>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</si>
  <si>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</si>
  <si>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</si>
  <si>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</si>
  <si>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</si>
  <si>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</si>
  <si>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</si>
  <si>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</si>
  <si>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</si>
  <si>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</si>
  <si>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</si>
  <si>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</si>
  <si>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</si>
  <si>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</si>
  <si>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</si>
  <si>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</si>
  <si>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</si>
  <si>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</si>
  <si>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</si>
  <si>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</si>
  <si>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</si>
  <si>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</si>
  <si>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</si>
  <si>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</si>
  <si>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</si>
  <si>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</si>
  <si>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</si>
  <si>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</si>
  <si>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</si>
  <si>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</si>
  <si>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</si>
  <si>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</si>
  <si>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</si>
  <si>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</si>
  <si>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</si>
  <si>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</si>
  <si>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</si>
  <si>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</si>
  <si>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</si>
  <si>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</si>
  <si>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</si>
  <si>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</si>
  <si>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</si>
  <si>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</si>
  <si>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</si>
  <si>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</si>
  <si>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</si>
  <si>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</si>
  <si>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</si>
  <si>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</si>
  <si>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</si>
  <si>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</si>
  <si>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</si>
  <si>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</si>
  <si>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</si>
  <si>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</si>
  <si>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</si>
  <si>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</si>
  <si>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</si>
  <si>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</si>
  <si>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</si>
  <si>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</si>
  <si>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</si>
  <si>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</si>
  <si>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</si>
  <si>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</si>
  <si>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</si>
  <si>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</si>
  <si>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</si>
  <si>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</si>
  <si>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</si>
  <si>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</si>
  <si>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</si>
  <si>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</si>
  <si>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</si>
  <si>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</si>
  <si>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</si>
  <si>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</si>
  <si>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</si>
  <si>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</si>
  <si>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</si>
  <si>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</si>
  <si>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</si>
  <si>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</si>
  <si>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</si>
  <si>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</si>
  <si>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</si>
  <si>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</si>
  <si>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</si>
  <si>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</si>
  <si>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</si>
  <si>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</si>
  <si>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</si>
  <si>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</si>
  <si>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</si>
  <si>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</si>
  <si>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</si>
  <si>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</si>
  <si>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</si>
  <si>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</si>
  <si>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</si>
  <si>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</si>
  <si>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</si>
  <si>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</si>
  <si>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</si>
  <si>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</si>
  <si>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</si>
  <si>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</si>
  <si>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</si>
  <si>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</si>
  <si>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</si>
  <si>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</si>
  <si>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</si>
  <si>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</si>
  <si>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</si>
  <si>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</si>
  <si>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</si>
  <si>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</si>
  <si>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</si>
  <si>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</si>
  <si>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</si>
  <si>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</si>
  <si>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</si>
  <si>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</si>
  <si>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</si>
  <si>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</si>
  <si>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</si>
  <si>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</si>
  <si>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</si>
  <si>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</si>
  <si>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</si>
  <si>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</si>
  <si>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</si>
  <si>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</si>
  <si>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</si>
  <si>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</si>
  <si>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</si>
  <si>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</si>
  <si>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</si>
  <si>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</si>
  <si>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</si>
  <si>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</si>
  <si>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</si>
  <si>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</si>
  <si>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</si>
  <si>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</si>
  <si>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</si>
  <si>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</si>
  <si>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</si>
  <si>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</si>
  <si>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</si>
  <si>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</si>
  <si>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</si>
  <si>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</si>
  <si>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</si>
  <si>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</si>
  <si>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</si>
  <si>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</si>
  <si>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</si>
  <si>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</si>
  <si>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</si>
  <si>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</si>
  <si>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</si>
  <si>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</si>
  <si>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</si>
  <si>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</si>
  <si>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</si>
  <si>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</si>
  <si>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</si>
  <si>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</si>
  <si>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</si>
  <si>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</si>
  <si>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</si>
  <si>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</si>
  <si>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</si>
  <si>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</si>
  <si>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</si>
  <si>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</si>
  <si>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</si>
  <si>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</si>
  <si>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</si>
  <si>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</si>
  <si>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</si>
  <si>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</si>
  <si>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</si>
  <si>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</si>
  <si>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</si>
  <si>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</si>
  <si>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</si>
  <si>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</si>
  <si>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</si>
  <si>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</si>
  <si>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</si>
  <si>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</si>
  <si>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</si>
  <si>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</si>
  <si>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</si>
  <si>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</si>
  <si>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</si>
  <si>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</si>
  <si>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</si>
  <si>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</si>
  <si>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</si>
  <si>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</si>
  <si>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</si>
  <si>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</si>
  <si>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</si>
  <si>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</si>
  <si>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</si>
  <si>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</si>
  <si>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</si>
  <si>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</si>
  <si>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</si>
  <si>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</si>
  <si>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</si>
  <si>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</si>
  <si>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</si>
  <si>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</si>
  <si>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</si>
  <si>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</si>
  <si>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</si>
  <si>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</si>
  <si>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</si>
  <si>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</si>
  <si>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</si>
  <si>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</si>
  <si>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</si>
  <si>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</si>
  <si>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</si>
  <si>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</si>
  <si>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</si>
  <si>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</si>
  <si>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</si>
  <si>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</si>
  <si>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</si>
  <si>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</si>
  <si>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</si>
  <si>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</si>
  <si>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</si>
  <si>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</si>
  <si>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</si>
  <si>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</si>
  <si>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</si>
  <si>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</si>
  <si>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</si>
  <si>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</si>
  <si>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</si>
  <si>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</si>
  <si>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</si>
  <si>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</si>
  <si>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</si>
  <si>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</si>
  <si>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</si>
  <si>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</si>
  <si>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</si>
  <si>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</si>
  <si>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</si>
  <si>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</si>
  <si>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</si>
  <si>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</si>
  <si>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</si>
  <si>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</si>
  <si>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</si>
  <si>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</si>
  <si>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</si>
  <si>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</si>
  <si>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</si>
  <si>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</si>
  <si>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</si>
  <si>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</si>
  <si>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</si>
  <si>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</si>
  <si>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</si>
  <si>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</si>
  <si>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</si>
  <si>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</si>
  <si>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</si>
  <si>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</si>
  <si>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</si>
  <si>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</si>
  <si>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</si>
  <si>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</si>
  <si>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</si>
  <si>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</si>
  <si>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</si>
  <si>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</si>
  <si>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</si>
  <si>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</si>
  <si>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</si>
  <si>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</si>
  <si>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</si>
  <si>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</si>
  <si>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</si>
  <si>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</si>
  <si>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</si>
  <si>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</si>
  <si>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</si>
  <si>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</si>
  <si>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</si>
  <si>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</si>
  <si>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</si>
  <si>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</si>
  <si>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</si>
  <si>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</si>
  <si>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</si>
  <si>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</si>
  <si>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</si>
  <si>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</si>
  <si>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</si>
  <si>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</si>
  <si>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</si>
  <si>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</si>
  <si>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</si>
  <si>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</si>
  <si>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</si>
  <si>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</si>
  <si>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</si>
  <si>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</si>
  <si>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</si>
  <si>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</si>
  <si>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</si>
  <si>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</si>
  <si>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</si>
  <si>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</si>
  <si>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</si>
  <si>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</si>
  <si>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</si>
  <si>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</si>
  <si>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</si>
  <si>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</si>
  <si>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</si>
  <si>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</si>
  <si>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</si>
  <si>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</si>
  <si>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</si>
  <si>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</si>
  <si>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</si>
  <si>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</si>
  <si>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</si>
  <si>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</si>
  <si>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</si>
  <si>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</si>
  <si>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</si>
  <si>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</si>
  <si>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</si>
  <si>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</si>
  <si>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</si>
  <si>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</si>
  <si>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</si>
  <si>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</si>
  <si>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</si>
  <si>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</si>
  <si>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</si>
  <si>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</si>
  <si>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</si>
  <si>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</si>
  <si>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</si>
  <si>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</si>
  <si>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</si>
  <si>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</si>
  <si>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</si>
  <si>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</si>
  <si>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</si>
  <si>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</si>
  <si>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</si>
  <si>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</si>
  <si>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</si>
  <si>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</si>
  <si>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</si>
  <si>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</si>
  <si>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</si>
  <si>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</si>
  <si>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</si>
  <si>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</si>
  <si>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</si>
  <si>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</si>
  <si>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</si>
  <si>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</si>
  <si>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</si>
  <si>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</si>
  <si>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</si>
  <si>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</si>
  <si>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</si>
  <si>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</si>
  <si>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</si>
  <si>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</si>
  <si>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</si>
  <si>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</si>
  <si>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</si>
  <si>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</si>
  <si>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</si>
  <si>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</si>
  <si>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</si>
  <si>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</si>
  <si>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</si>
  <si>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</si>
  <si>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</si>
  <si>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</si>
  <si>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</si>
  <si>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</si>
  <si>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</si>
  <si>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</si>
  <si>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</si>
  <si>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</si>
  <si>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</si>
  <si>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</si>
  <si>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</si>
  <si>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</si>
  <si>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</si>
  <si>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</si>
  <si>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</si>
  <si>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</si>
  <si>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</si>
  <si>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</si>
  <si>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</si>
  <si>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</si>
  <si>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</si>
  <si>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</si>
  <si>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</si>
  <si>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</si>
  <si>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</si>
  <si>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</si>
  <si>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</si>
  <si>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</si>
  <si>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</si>
  <si>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</si>
  <si>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</si>
  <si>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</si>
  <si>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</si>
  <si>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</si>
  <si>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</si>
  <si>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</si>
  <si>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</si>
  <si>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</si>
  <si>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</si>
  <si>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</si>
  <si>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</si>
  <si>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</si>
  <si>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</si>
  <si>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</si>
  <si>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</si>
  <si>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</si>
  <si>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</si>
  <si>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</si>
  <si>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</si>
  <si>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</si>
  <si>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</si>
  <si>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</si>
  <si>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</si>
  <si>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</si>
  <si>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</si>
  <si>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</si>
  <si>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</si>
  <si>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</si>
  <si>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</si>
  <si>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</si>
  <si>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</si>
  <si>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</si>
  <si>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</si>
  <si>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</si>
  <si>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</si>
  <si>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</si>
  <si>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</si>
  <si>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</si>
  <si>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</si>
  <si>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</si>
  <si>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</si>
  <si>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</si>
  <si>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</si>
  <si>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</si>
  <si>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</si>
  <si>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</si>
  <si>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</si>
  <si>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</si>
  <si>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</si>
  <si>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</si>
  <si>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</si>
  <si>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</si>
  <si>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</si>
  <si>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</si>
  <si>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</si>
  <si>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</si>
  <si>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</si>
  <si>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</si>
  <si>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</si>
  <si>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</si>
  <si>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</si>
  <si>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</si>
  <si>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</si>
  <si>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</si>
  <si>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</si>
  <si>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</si>
  <si>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</si>
  <si>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</si>
  <si>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</si>
  <si>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</si>
  <si>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</si>
  <si>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</si>
  <si>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</si>
  <si>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</si>
  <si>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</si>
  <si>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</si>
  <si>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</si>
  <si>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</si>
  <si>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</si>
  <si>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</si>
  <si>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</si>
  <si>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</si>
  <si>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</si>
  <si>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</si>
  <si>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</si>
  <si>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</si>
  <si>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</si>
  <si>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</si>
  <si>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</si>
  <si>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</si>
  <si>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</si>
  <si>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</si>
  <si>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</si>
  <si>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</si>
  <si>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</si>
  <si>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</si>
  <si>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</si>
  <si>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</si>
  <si>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</si>
  <si>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</si>
  <si>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</si>
  <si>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</si>
  <si>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</si>
  <si>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</si>
  <si>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</si>
  <si>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</si>
  <si>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</si>
  <si>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</si>
  <si>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</si>
  <si>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</si>
  <si>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</si>
  <si>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</si>
  <si>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</si>
  <si>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</si>
  <si>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</si>
  <si>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</si>
  <si>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</si>
  <si>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</si>
  <si>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</si>
  <si>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</si>
  <si>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</si>
  <si>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</si>
  <si>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</si>
  <si>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</si>
  <si>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</si>
  <si>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</si>
  <si>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</si>
  <si>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</si>
  <si>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</si>
  <si>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</si>
  <si>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</si>
  <si>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</si>
  <si>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</si>
  <si>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</si>
  <si>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</si>
  <si>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</si>
  <si>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</si>
  <si>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</si>
  <si>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</si>
  <si>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</si>
  <si>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</si>
  <si>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</si>
  <si>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</si>
  <si>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</si>
  <si>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</si>
  <si>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</si>
  <si>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</si>
  <si>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</si>
  <si>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</si>
  <si>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</si>
  <si>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</si>
  <si>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</si>
  <si>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</si>
  <si>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</si>
  <si>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</si>
  <si>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</si>
  <si>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</si>
  <si>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</si>
  <si>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</si>
  <si>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</si>
  <si>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</si>
  <si>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</si>
  <si>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</si>
  <si>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</si>
  <si>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</si>
  <si>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</si>
  <si>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</si>
  <si>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</si>
  <si>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</si>
  <si>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</si>
  <si>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</si>
  <si>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</si>
  <si>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</si>
  <si>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</si>
  <si>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</si>
  <si>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</si>
  <si>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</si>
  <si>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</si>
  <si>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</si>
  <si>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</si>
  <si>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</si>
  <si>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</si>
  <si>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</si>
  <si>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</si>
  <si>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</si>
  <si>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</si>
  <si>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</si>
  <si>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</si>
  <si>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</si>
  <si>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</si>
  <si>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</si>
  <si>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</si>
  <si>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</si>
  <si>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</si>
  <si>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</si>
  <si>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</si>
  <si>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</si>
  <si>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</si>
  <si>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</si>
  <si>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</si>
  <si>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</si>
  <si>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</si>
  <si>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</si>
  <si>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</si>
  <si>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</si>
  <si>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</si>
  <si>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</si>
  <si>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</si>
  <si>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</si>
  <si>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</si>
  <si>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</si>
  <si>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</si>
  <si>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</si>
  <si>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</si>
  <si>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</si>
  <si>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</si>
  <si>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</si>
  <si>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</si>
  <si>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</si>
  <si>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</si>
  <si>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</si>
  <si>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</si>
  <si>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</si>
  <si>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</si>
  <si>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</si>
  <si>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</si>
  <si>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</si>
  <si>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</si>
  <si>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</si>
  <si>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</si>
  <si>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</si>
  <si>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</si>
  <si>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</si>
  <si>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</si>
  <si>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</si>
  <si>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</si>
  <si>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</si>
  <si>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</si>
  <si>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</si>
  <si>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</si>
  <si>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</si>
  <si>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</si>
  <si>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</si>
  <si>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</si>
  <si>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</si>
  <si>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</si>
  <si>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</si>
  <si>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</si>
  <si>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</si>
  <si>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</si>
  <si>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</si>
  <si>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</si>
  <si>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</si>
  <si>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</si>
  <si>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</si>
  <si>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</si>
  <si>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</si>
  <si>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</si>
  <si>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</si>
  <si>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</si>
  <si>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</si>
  <si>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</si>
  <si>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</si>
  <si>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</si>
  <si>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</si>
  <si>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</si>
  <si>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</si>
  <si>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</si>
  <si>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</si>
  <si>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</si>
  <si>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</si>
  <si>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</si>
  <si>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</si>
  <si>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</si>
  <si>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</si>
  <si>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</si>
  <si>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</si>
  <si>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</si>
  <si>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</si>
  <si>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</si>
  <si>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</si>
  <si>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</si>
  <si>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</si>
  <si>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</si>
  <si>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</si>
  <si>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</si>
  <si>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</si>
  <si>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</si>
  <si>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</si>
  <si>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</si>
  <si>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</si>
  <si>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</si>
  <si>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</si>
  <si>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</si>
  <si>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</si>
  <si>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</si>
  <si>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</si>
  <si>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</si>
  <si>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</si>
  <si>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</si>
  <si>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</si>
  <si>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</si>
  <si>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</si>
  <si>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</si>
  <si>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</si>
  <si>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</si>
  <si>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</si>
  <si>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</si>
  <si>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</si>
  <si>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</si>
  <si>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</si>
  <si>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</si>
  <si>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</si>
  <si>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</si>
  <si>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</si>
  <si>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</si>
  <si>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</si>
  <si>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</si>
  <si>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</si>
  <si>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</si>
  <si>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</si>
  <si>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</si>
  <si>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</si>
  <si>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</si>
  <si>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</si>
  <si>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</si>
  <si>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</si>
  <si>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</si>
  <si>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</si>
  <si>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</si>
  <si>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</si>
  <si>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</si>
  <si>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</si>
  <si>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</si>
  <si>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</si>
  <si>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</si>
  <si>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</si>
  <si>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</si>
  <si>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</si>
  <si>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</si>
  <si>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</si>
  <si>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</si>
  <si>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</si>
  <si>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</si>
  <si>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</si>
  <si>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</si>
  <si>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</si>
  <si>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</si>
  <si>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</si>
  <si>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</si>
  <si>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</si>
  <si>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</si>
  <si>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</si>
  <si>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</si>
  <si>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</si>
  <si>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</si>
  <si>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</si>
  <si>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</si>
  <si>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</si>
  <si>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</si>
  <si>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</si>
  <si>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</si>
  <si>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</si>
  <si>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</si>
  <si>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</si>
  <si>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</si>
  <si>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</si>
  <si>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</si>
  <si>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</si>
  <si>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</si>
  <si>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</si>
  <si>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</si>
  <si>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</si>
  <si>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</si>
  <si>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</si>
  <si>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</si>
  <si>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</si>
  <si>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</si>
  <si>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</si>
  <si>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</si>
  <si>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</si>
  <si>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</si>
  <si>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</si>
  <si>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</si>
  <si>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</si>
  <si>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</si>
  <si>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</si>
  <si>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</si>
  <si>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</si>
  <si>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</si>
  <si>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</si>
  <si>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</si>
  <si>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</si>
  <si>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</si>
  <si>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</si>
  <si>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</si>
  <si>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</si>
  <si>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</si>
  <si>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</si>
  <si>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</si>
  <si>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</si>
  <si>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</si>
  <si>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</si>
  <si>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</si>
  <si>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</si>
  <si>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</si>
  <si>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</si>
  <si>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</si>
  <si>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</si>
  <si>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</si>
  <si>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</si>
  <si>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</si>
  <si>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</si>
  <si>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</si>
  <si>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</si>
  <si>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</si>
  <si>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</si>
  <si>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</si>
  <si>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</si>
  <si>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</si>
  <si>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</si>
  <si>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</si>
  <si>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</si>
  <si>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</si>
  <si>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</si>
  <si>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</si>
  <si>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</si>
  <si>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</si>
  <si>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</si>
  <si>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</si>
  <si>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</si>
  <si>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</si>
  <si>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</si>
  <si>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</si>
  <si>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</si>
  <si>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</si>
  <si>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</si>
  <si>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</si>
  <si>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</si>
  <si>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</si>
  <si>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</si>
  <si>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</si>
  <si>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</si>
  <si>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</si>
  <si>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</si>
  <si>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</si>
  <si>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</si>
  <si>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</si>
  <si>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</si>
  <si>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</si>
  <si>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</si>
  <si>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</si>
  <si>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</si>
  <si>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</si>
  <si>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</si>
  <si>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</si>
  <si>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</si>
  <si>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</si>
  <si>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</si>
  <si>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</si>
  <si>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</si>
  <si>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</si>
  <si>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</si>
  <si>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</si>
  <si>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</si>
  <si>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</si>
  <si>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</si>
  <si>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</si>
  <si>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</si>
  <si>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</si>
  <si>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</si>
  <si>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</si>
  <si>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</si>
  <si>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</si>
  <si>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</si>
  <si>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</si>
  <si>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</si>
  <si>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</si>
  <si>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</si>
  <si>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</si>
  <si>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</si>
  <si>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</si>
  <si>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</si>
  <si>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</si>
  <si>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</si>
  <si>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</si>
  <si>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</si>
  <si>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</si>
  <si>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</si>
  <si>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</si>
  <si>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</si>
  <si>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</si>
  <si>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</si>
  <si>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</si>
  <si>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</si>
  <si>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</si>
  <si>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</si>
  <si>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</si>
  <si>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</si>
  <si>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</si>
  <si>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</si>
  <si>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</si>
  <si>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</si>
  <si>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</si>
  <si>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</si>
  <si>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</si>
  <si>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</si>
  <si>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</si>
  <si>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</si>
  <si>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</si>
  <si>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</si>
  <si>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</si>
  <si>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</si>
  <si>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</si>
  <si>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</si>
  <si>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</si>
  <si>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</si>
  <si>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</si>
  <si>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</si>
  <si>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</si>
  <si>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</si>
  <si>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</si>
  <si>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</si>
  <si>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</si>
  <si>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</si>
  <si>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</si>
  <si>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</si>
  <si>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</si>
  <si>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</si>
  <si>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</si>
  <si>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</si>
  <si>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</si>
  <si>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</si>
  <si>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</si>
  <si>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</si>
  <si>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</si>
  <si>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</si>
  <si>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</si>
  <si>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</si>
  <si>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</si>
  <si>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</si>
  <si>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</si>
  <si>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</si>
  <si>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</si>
  <si>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</si>
  <si>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</si>
  <si>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</si>
  <si>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</si>
  <si>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</si>
  <si>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</si>
  <si>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</si>
  <si>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</si>
  <si>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</si>
  <si>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</si>
  <si>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</si>
  <si>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</si>
  <si>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</si>
  <si>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</si>
  <si>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</si>
  <si>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</si>
  <si>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</si>
  <si>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</si>
  <si>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</si>
  <si>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</si>
  <si>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</si>
  <si>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</si>
  <si>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</si>
  <si>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</si>
  <si>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</si>
  <si>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</si>
  <si>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</si>
  <si>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</si>
  <si>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</si>
  <si>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</si>
  <si>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</si>
  <si>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</si>
  <si>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</si>
  <si>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</si>
  <si>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</si>
  <si>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</si>
  <si>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</si>
  <si>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</si>
  <si>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</si>
  <si>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</si>
  <si>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</si>
  <si>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</si>
  <si>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</si>
  <si>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</si>
  <si>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</si>
  <si>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</si>
  <si>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</si>
  <si>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</si>
  <si>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</si>
  <si>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</si>
  <si>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</si>
  <si>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</si>
  <si>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</si>
  <si>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</si>
  <si>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</si>
  <si>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</si>
  <si>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</si>
  <si>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</si>
  <si>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</si>
  <si>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</si>
  <si>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</si>
  <si>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</si>
  <si>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</si>
  <si>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</si>
  <si>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</si>
  <si>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</si>
  <si>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</si>
  <si>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</si>
  <si>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</si>
  <si>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</si>
  <si>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</si>
  <si>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</si>
  <si>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</si>
  <si>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</si>
  <si>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</si>
  <si>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</si>
  <si>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</si>
  <si>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</si>
  <si>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</si>
  <si>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</si>
  <si>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</si>
  <si>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</si>
  <si>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</si>
  <si>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</si>
  <si>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</si>
  <si>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</si>
  <si>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</si>
  <si>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</si>
  <si>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</si>
  <si>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</si>
  <si>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</si>
  <si>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</si>
  <si>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</si>
  <si>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</si>
  <si>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</si>
  <si>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</si>
  <si>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</si>
  <si>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</si>
  <si>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</si>
  <si>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</si>
  <si>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</si>
  <si>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</si>
  <si>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</si>
  <si>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</si>
  <si>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</si>
  <si>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</si>
  <si>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</si>
  <si>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</si>
  <si>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</si>
  <si>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</si>
  <si>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</si>
  <si>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</si>
  <si>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</si>
  <si>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</si>
  <si>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</si>
  <si>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</si>
  <si>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</si>
  <si>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</si>
  <si>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</si>
  <si>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</si>
  <si>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</si>
  <si>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</si>
  <si>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</si>
  <si>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</si>
  <si>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</si>
  <si>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</si>
  <si>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</si>
  <si>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</si>
  <si>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</si>
  <si>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</si>
  <si>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</si>
  <si>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</si>
  <si>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</si>
  <si>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</si>
  <si>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</si>
  <si>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</si>
  <si>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</si>
  <si>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</si>
  <si>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</si>
  <si>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</si>
  <si>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</si>
  <si>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</si>
  <si>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</si>
  <si>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</si>
  <si>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</si>
  <si>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</si>
  <si>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</si>
  <si>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</si>
  <si>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</si>
  <si>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</si>
  <si>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</si>
  <si>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</si>
  <si>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</si>
  <si>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</si>
  <si>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</si>
  <si>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</si>
  <si>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</si>
  <si>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</si>
  <si>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</si>
  <si>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</si>
  <si>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</si>
  <si>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</si>
  <si>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</si>
  <si>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</si>
  <si>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</si>
  <si>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</si>
  <si>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</si>
  <si>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</si>
  <si>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</si>
  <si>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</si>
  <si>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</si>
  <si>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</si>
  <si>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</si>
  <si>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</si>
  <si>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</si>
  <si>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</si>
  <si>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</si>
  <si>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</si>
  <si>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</si>
  <si>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</si>
  <si>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</si>
  <si>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</si>
  <si>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</si>
  <si>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</si>
  <si>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</si>
  <si>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</si>
  <si>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</si>
  <si>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</si>
  <si>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</si>
  <si>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</si>
  <si>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</si>
  <si>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</si>
  <si>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</si>
  <si>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</si>
  <si>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</si>
  <si>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</si>
  <si>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</si>
  <si>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</si>
  <si>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</si>
  <si>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</si>
  <si>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</si>
  <si>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</si>
  <si>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</si>
  <si>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</si>
  <si>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</si>
  <si>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</si>
  <si>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</si>
  <si>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</si>
  <si>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</si>
  <si>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</si>
  <si>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</si>
  <si>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</si>
  <si>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</si>
  <si>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</si>
  <si>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</si>
  <si>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</si>
  <si>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</si>
  <si>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</si>
  <si>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</si>
  <si>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</si>
  <si>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</si>
  <si>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</si>
  <si>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</si>
  <si>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</si>
  <si>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</si>
  <si>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</si>
  <si>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</si>
  <si>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</si>
  <si>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</si>
  <si>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</si>
  <si>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</si>
  <si>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</si>
  <si>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</si>
  <si>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</si>
  <si>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</si>
  <si>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</si>
  <si>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</si>
  <si>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</si>
  <si>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</si>
  <si>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</si>
  <si>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</si>
  <si>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</si>
  <si>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</si>
  <si>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</si>
  <si>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</si>
  <si>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</si>
  <si>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</si>
  <si>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</si>
  <si>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</si>
  <si>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</si>
  <si>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</si>
  <si>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</si>
  <si>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</si>
  <si>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</si>
  <si>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</si>
  <si>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</si>
  <si>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</si>
  <si>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</si>
  <si>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</si>
  <si>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</si>
  <si>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</si>
  <si>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</si>
  <si>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</si>
  <si>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</si>
  <si>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</si>
  <si>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</si>
  <si>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</si>
  <si>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</si>
  <si>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</si>
  <si>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</si>
  <si>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</si>
  <si>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</si>
  <si>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</si>
  <si>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</si>
  <si>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</si>
  <si>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</si>
  <si>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</si>
  <si>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</si>
  <si>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</si>
  <si>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</si>
  <si>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</si>
  <si>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</si>
  <si>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</si>
  <si>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</si>
  <si>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</si>
  <si>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</si>
  <si>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</si>
  <si>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</si>
  <si>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</si>
  <si>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</si>
  <si>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</si>
  <si>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</si>
  <si>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</si>
  <si>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</si>
  <si>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</si>
  <si>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</si>
  <si>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</si>
  <si>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</si>
  <si>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</si>
  <si>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</si>
  <si>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</si>
  <si>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</si>
  <si>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</si>
  <si>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</si>
  <si>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</si>
  <si>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</si>
  <si>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</si>
  <si>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</si>
  <si>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</si>
  <si>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</si>
  <si>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</si>
  <si>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</si>
  <si>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</si>
  <si>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</si>
  <si>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</si>
  <si>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</si>
  <si>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</si>
  <si>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</si>
  <si>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</si>
  <si>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</si>
  <si>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</si>
  <si>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</si>
  <si>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</si>
  <si>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</si>
  <si>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</si>
  <si>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</si>
  <si>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</si>
  <si>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</si>
  <si>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</si>
  <si>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</si>
  <si>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</si>
  <si>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</si>
  <si>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</si>
  <si>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</si>
  <si>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</si>
  <si>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</si>
  <si>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</si>
  <si>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</si>
  <si>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</si>
  <si>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</si>
  <si>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</si>
  <si>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</si>
  <si>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</si>
  <si>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</si>
  <si>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</si>
  <si>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</si>
  <si>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</si>
  <si>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</si>
  <si>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</si>
  <si>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</si>
  <si>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</si>
  <si>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</si>
  <si>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</si>
  <si>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</si>
  <si>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</si>
  <si>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</si>
  <si>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</si>
  <si>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</si>
  <si>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</si>
  <si>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</si>
  <si>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</si>
  <si>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</si>
  <si>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</si>
  <si>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</si>
  <si>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</si>
  <si>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</si>
  <si>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</si>
  <si>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</si>
  <si>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</si>
  <si>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</si>
  <si>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</si>
  <si>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</si>
  <si>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</si>
  <si>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</si>
  <si>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</si>
  <si>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</si>
  <si>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</si>
  <si>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</si>
  <si>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</si>
  <si>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</si>
  <si>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</si>
  <si>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</si>
  <si>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</si>
  <si>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</si>
  <si>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</si>
  <si>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</si>
  <si>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</si>
  <si>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</si>
  <si>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</si>
  <si>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</si>
  <si>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</si>
  <si>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</si>
  <si>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</si>
  <si>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</si>
  <si>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</si>
  <si>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</si>
  <si>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</si>
  <si>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</si>
  <si>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</si>
  <si>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</si>
  <si>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</si>
  <si>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</si>
  <si>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</si>
  <si>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</si>
  <si>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</si>
  <si>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</si>
  <si>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</si>
  <si>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</si>
  <si>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</si>
  <si>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</si>
  <si>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</si>
  <si>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</si>
  <si>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</si>
  <si>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</si>
  <si>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</si>
  <si>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</si>
  <si>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</si>
  <si>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</si>
  <si>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</si>
  <si>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</si>
  <si>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</si>
  <si>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</si>
  <si>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</si>
  <si>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</si>
  <si>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</si>
  <si>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</si>
  <si>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</si>
  <si>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</si>
  <si>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</si>
  <si>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</si>
  <si>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</si>
  <si>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</si>
  <si>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</si>
  <si>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</si>
  <si>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</si>
  <si>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</si>
  <si>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</si>
  <si>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</si>
  <si>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</si>
  <si>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</si>
  <si>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</si>
  <si>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</si>
  <si>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</si>
  <si>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</si>
  <si>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</si>
  <si>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</si>
  <si>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</si>
  <si>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</si>
  <si>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</si>
  <si>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</si>
  <si>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</si>
  <si>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</si>
  <si>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</si>
  <si>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</si>
  <si>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</si>
  <si>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</si>
  <si>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</si>
  <si>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</si>
  <si>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</si>
  <si>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</si>
  <si>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</si>
  <si>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</si>
  <si>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</si>
  <si>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</si>
  <si>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</si>
  <si>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</si>
  <si>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</si>
  <si>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</si>
  <si>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</si>
  <si>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</si>
  <si>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</si>
  <si>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</si>
  <si>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</si>
  <si>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</si>
  <si>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</si>
  <si>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</si>
  <si>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</si>
  <si>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</si>
  <si>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</si>
  <si>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</si>
  <si>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</si>
  <si>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</si>
  <si>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</si>
  <si>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</si>
  <si>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</si>
  <si>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</si>
  <si>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</si>
  <si>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</si>
  <si>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</si>
  <si>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</si>
  <si>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</si>
  <si>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</si>
  <si>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</si>
  <si>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</si>
  <si>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</si>
  <si>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</si>
  <si>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</si>
  <si>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</si>
  <si>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</si>
  <si>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</si>
  <si>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</si>
  <si>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</si>
  <si>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</si>
  <si>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</si>
  <si>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</si>
  <si>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</si>
  <si>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</si>
  <si>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</si>
  <si>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</si>
  <si>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</si>
  <si>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</si>
  <si>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</si>
  <si>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</si>
  <si>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</si>
  <si>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</si>
  <si>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</si>
  <si>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</si>
  <si>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</si>
  <si>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</si>
  <si>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</si>
  <si>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</si>
  <si>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</si>
  <si>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</si>
  <si>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</si>
  <si>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</si>
  <si>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</si>
  <si>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</si>
  <si>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</si>
  <si>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</si>
  <si>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</si>
  <si>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</si>
  <si>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</si>
  <si>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</si>
  <si>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</si>
  <si>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</si>
  <si>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</si>
  <si>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</si>
  <si>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</si>
  <si>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</si>
  <si>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</si>
  <si>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</si>
  <si>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</si>
  <si>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</si>
  <si>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</si>
  <si>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</si>
  <si>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</si>
  <si>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</si>
  <si>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</si>
  <si>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</si>
  <si>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</si>
  <si>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</si>
  <si>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</si>
  <si>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</si>
  <si>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</si>
  <si>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</si>
  <si>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</si>
  <si>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</si>
  <si>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</si>
  <si>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</si>
  <si>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</si>
  <si>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</si>
  <si>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</si>
  <si>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</si>
  <si>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</si>
  <si>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</si>
  <si>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</si>
  <si>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</si>
  <si>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</si>
  <si>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</si>
  <si>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</si>
  <si>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</si>
  <si>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</si>
  <si>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</si>
  <si>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</si>
  <si>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</si>
  <si>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</si>
  <si>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</si>
  <si>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</si>
  <si>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</si>
  <si>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</si>
  <si>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</si>
  <si>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</si>
  <si>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</si>
  <si>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</si>
  <si>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</si>
  <si>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</si>
  <si>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</si>
  <si>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</si>
  <si>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</si>
  <si>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</si>
  <si>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</si>
  <si>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</si>
  <si>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</si>
  <si>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</si>
  <si>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</si>
  <si>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</si>
  <si>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</si>
  <si>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</si>
  <si>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</si>
  <si>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</si>
  <si>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</si>
  <si>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</si>
  <si>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</si>
  <si>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</si>
  <si>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</si>
  <si>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</si>
  <si>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</si>
  <si>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</si>
  <si>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</si>
  <si>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</si>
  <si>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</si>
  <si>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</si>
  <si>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</si>
  <si>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</si>
  <si>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</si>
  <si>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</si>
  <si>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</si>
  <si>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</si>
  <si>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</si>
  <si>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</si>
  <si>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</si>
  <si>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</si>
  <si>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</si>
  <si>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</si>
  <si>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</si>
  <si>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</si>
  <si>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</si>
  <si>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</si>
  <si>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</si>
  <si>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</si>
  <si>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</si>
  <si>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</si>
  <si>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</si>
  <si>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</si>
  <si>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</si>
  <si>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</si>
  <si>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</si>
  <si>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</si>
  <si>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</si>
  <si>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</si>
  <si>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</si>
  <si>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</si>
  <si>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</si>
  <si>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</si>
  <si>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</si>
  <si>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</si>
  <si>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</si>
  <si>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</si>
  <si>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</si>
  <si>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</si>
  <si>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</si>
  <si>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</si>
  <si>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</si>
  <si>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</si>
  <si>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</si>
  <si>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</si>
  <si>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</si>
  <si>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</si>
  <si>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</si>
  <si>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</si>
  <si>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</si>
  <si>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</si>
  <si>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</si>
  <si>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</si>
  <si>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</si>
  <si>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</si>
  <si>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</si>
  <si>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</si>
  <si>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</si>
  <si>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</si>
  <si>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</si>
  <si>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</si>
  <si>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</si>
  <si>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</si>
  <si>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</si>
  <si>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</si>
  <si>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</si>
  <si>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</si>
  <si>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</si>
  <si>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</si>
  <si>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</si>
  <si>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</si>
  <si>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</si>
  <si>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</si>
  <si>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</si>
  <si>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</si>
  <si>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</si>
  <si>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</si>
  <si>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</si>
  <si>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</si>
  <si>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</si>
  <si>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</si>
  <si>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</si>
  <si>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</si>
  <si>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</si>
  <si>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</si>
  <si>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</si>
  <si>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</si>
  <si>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</si>
  <si>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</si>
  <si>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</si>
  <si>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</si>
  <si>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</si>
  <si>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</si>
  <si>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</si>
  <si>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</si>
  <si>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</si>
  <si>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</si>
  <si>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</si>
  <si>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</si>
  <si>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</si>
  <si>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</si>
  <si>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</si>
  <si>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</si>
  <si>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</si>
  <si>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</si>
  <si>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</si>
  <si>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</si>
  <si>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</si>
  <si>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</si>
  <si>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</si>
  <si>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</si>
  <si>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</si>
  <si>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</si>
  <si>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</si>
  <si>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</si>
  <si>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</si>
  <si>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</si>
  <si>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</si>
  <si>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</si>
  <si>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</si>
  <si>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</si>
  <si>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</si>
  <si>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</si>
  <si>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</si>
  <si>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</si>
  <si>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</si>
  <si>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</si>
  <si>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</si>
  <si>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</si>
  <si>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</si>
  <si>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</si>
  <si>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</si>
  <si>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</si>
  <si>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</si>
  <si>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</si>
  <si>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</si>
  <si>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</si>
  <si>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</si>
  <si>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</si>
  <si>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</si>
  <si>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</si>
  <si>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</si>
  <si>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</si>
  <si>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</si>
  <si>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</si>
  <si>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</si>
  <si>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</si>
  <si>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</si>
  <si>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</si>
  <si>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</si>
  <si>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</si>
  <si>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</si>
  <si>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</si>
  <si>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</si>
  <si>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</si>
  <si>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</si>
  <si>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</si>
  <si>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</si>
  <si>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</si>
  <si>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</si>
  <si>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</si>
  <si>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</si>
  <si>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</si>
  <si>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</si>
  <si>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</si>
  <si>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</si>
  <si>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</si>
  <si>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</si>
  <si>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</si>
  <si>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</si>
  <si>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</si>
  <si>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</si>
  <si>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</si>
  <si>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</si>
  <si>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</si>
  <si>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</si>
  <si>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</si>
  <si>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</si>
  <si>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</si>
  <si>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</si>
  <si>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</si>
  <si>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</si>
  <si>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</si>
  <si>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</si>
  <si>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</si>
  <si>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</si>
  <si>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</si>
  <si>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</si>
  <si>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</si>
  <si>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</si>
  <si>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</si>
  <si>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</si>
  <si>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</si>
  <si>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</si>
  <si>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</si>
  <si>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</si>
  <si>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</si>
  <si>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</si>
  <si>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</si>
  <si>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</si>
  <si>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</si>
  <si>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</si>
  <si>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</si>
  <si>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</si>
  <si>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</si>
  <si>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</si>
  <si>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</si>
  <si>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</si>
  <si>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</si>
  <si>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</si>
  <si>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</si>
  <si>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</si>
  <si>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</si>
  <si>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</si>
  <si>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</si>
  <si>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</si>
  <si>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</si>
  <si>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</si>
  <si>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</si>
  <si>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</si>
  <si>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</si>
  <si>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</si>
  <si>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</si>
  <si>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</si>
  <si>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</si>
  <si>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</si>
  <si>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</si>
  <si>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</si>
  <si>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</si>
  <si>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</si>
  <si>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</si>
  <si>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</si>
  <si>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</si>
  <si>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</si>
  <si>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</si>
  <si>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</si>
  <si>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</si>
  <si>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</si>
  <si>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</si>
  <si>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</si>
  <si>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</si>
  <si>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</si>
  <si>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</si>
  <si>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</si>
  <si>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</si>
  <si>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</si>
  <si>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</si>
  <si>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</si>
  <si>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</si>
  <si>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</si>
  <si>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</si>
  <si>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</si>
  <si>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</si>
  <si>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</si>
  <si>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</si>
  <si>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</si>
  <si>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</si>
  <si>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</si>
  <si>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</si>
  <si>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</si>
  <si>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</si>
  <si>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</si>
  <si>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</si>
  <si>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</si>
  <si>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</si>
  <si>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</si>
  <si>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</si>
  <si>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</si>
  <si>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</si>
  <si>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</si>
  <si>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</si>
  <si>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</si>
  <si>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</si>
  <si>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</si>
  <si>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</si>
  <si>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</si>
  <si>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</si>
  <si>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</si>
  <si>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</si>
  <si>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</si>
  <si>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</si>
  <si>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</si>
  <si>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</si>
  <si>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</si>
  <si>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</si>
  <si>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</si>
  <si>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</si>
  <si>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</si>
  <si>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</si>
  <si>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</si>
  <si>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</si>
  <si>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</si>
  <si>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</si>
  <si>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</si>
  <si>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</si>
  <si>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</si>
  <si>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</si>
  <si>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</si>
  <si>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</si>
  <si>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</si>
  <si>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</si>
  <si>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</si>
  <si>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</si>
  <si>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</si>
  <si>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</si>
  <si>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</si>
  <si>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</si>
  <si>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</si>
  <si>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</si>
  <si>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</si>
  <si>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</si>
  <si>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</si>
  <si>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</si>
  <si>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</si>
  <si>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</si>
  <si>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</si>
  <si>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</si>
  <si>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</si>
  <si>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</si>
  <si>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</si>
  <si>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</si>
  <si>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</si>
  <si>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</si>
  <si>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</si>
  <si>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</si>
  <si>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</si>
  <si>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</si>
  <si>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</si>
  <si>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</si>
  <si>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</si>
  <si>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</si>
  <si>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</si>
  <si>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</si>
  <si>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</si>
  <si>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</si>
  <si>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</si>
  <si>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</si>
  <si>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</si>
  <si>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</si>
  <si>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</si>
  <si>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</si>
  <si>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</si>
  <si>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</si>
  <si>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</si>
  <si>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</si>
  <si>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</si>
  <si>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</si>
  <si>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</si>
  <si>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</si>
  <si>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</si>
  <si>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</si>
  <si>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</si>
  <si>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</si>
  <si>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</si>
  <si>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</si>
  <si>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</si>
  <si>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</si>
  <si>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</si>
  <si>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</si>
  <si>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</si>
  <si>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</si>
  <si>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</si>
  <si>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</si>
  <si>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</si>
  <si>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</si>
  <si>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</si>
  <si>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</si>
  <si>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</si>
  <si>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</si>
  <si>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</si>
  <si>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</si>
  <si>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</si>
  <si>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</si>
  <si>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</si>
  <si>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</si>
  <si>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</si>
  <si>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</si>
  <si>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</si>
  <si>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</si>
  <si>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</si>
  <si>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</si>
  <si>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</si>
  <si>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</si>
  <si>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</si>
  <si>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</si>
  <si>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</si>
  <si>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</si>
  <si>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</si>
  <si>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</si>
  <si>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</si>
  <si>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</si>
  <si>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</si>
  <si>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</si>
  <si>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</si>
  <si>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</si>
  <si>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</si>
  <si>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</si>
  <si>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</si>
  <si>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</si>
  <si>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</si>
  <si>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</si>
  <si>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</si>
  <si>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</si>
  <si>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</si>
  <si>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</si>
  <si>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</si>
  <si>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</si>
  <si>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</si>
  <si>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</si>
  <si>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</si>
  <si>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</si>
  <si>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</si>
  <si>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</si>
  <si>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</si>
  <si>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</si>
  <si>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</si>
  <si>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</si>
  <si>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</si>
  <si>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</si>
  <si>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</si>
  <si>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</si>
  <si>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</si>
  <si>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</si>
  <si>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</si>
  <si>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</si>
  <si>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</si>
  <si>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</si>
  <si>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</si>
  <si>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</si>
  <si>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</si>
  <si>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</si>
  <si>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</si>
  <si>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</si>
  <si>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</si>
  <si>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</si>
  <si>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</si>
  <si>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</si>
  <si>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</si>
  <si>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</si>
  <si>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</si>
  <si>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</si>
  <si>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</si>
  <si>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</si>
  <si>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</si>
  <si>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</si>
  <si>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</si>
  <si>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</si>
  <si>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</si>
  <si>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</si>
  <si>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</si>
  <si>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</si>
  <si>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</si>
  <si>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</si>
  <si>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</si>
  <si>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</si>
  <si>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</si>
  <si>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</si>
  <si>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</si>
  <si>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</si>
  <si>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</si>
  <si>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</si>
  <si>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</si>
  <si>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</si>
  <si>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</si>
  <si>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</si>
  <si>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</si>
  <si>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</si>
  <si>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</si>
  <si>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</si>
  <si>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</si>
  <si>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</si>
  <si>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</si>
  <si>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</si>
  <si>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</si>
  <si>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</si>
  <si>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</si>
  <si>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</si>
  <si>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</si>
  <si>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</si>
  <si>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</si>
  <si>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</si>
  <si>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</si>
  <si>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</si>
  <si>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</si>
  <si>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</si>
  <si>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</si>
  <si>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</si>
  <si>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</si>
  <si>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</si>
  <si>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</si>
  <si>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</si>
  <si>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</si>
  <si>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</si>
  <si>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</si>
  <si>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</si>
  <si>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</si>
  <si>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</si>
  <si>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</si>
  <si>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</si>
  <si>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</si>
  <si>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</si>
  <si>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</si>
  <si>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</si>
  <si>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</si>
  <si>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</si>
  <si>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</si>
  <si>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</si>
  <si>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</si>
  <si>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</si>
  <si>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</si>
  <si>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</si>
  <si>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</si>
  <si>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</si>
  <si>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</si>
  <si>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</si>
  <si>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</si>
  <si>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</si>
  <si>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</si>
  <si>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</si>
  <si>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</si>
  <si>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</si>
  <si>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</si>
  <si>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</si>
  <si>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</si>
  <si>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</si>
  <si>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</si>
  <si>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</si>
  <si>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</si>
  <si>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</si>
  <si>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</si>
  <si>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</si>
  <si>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</si>
  <si>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</si>
  <si>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</si>
  <si>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</si>
  <si>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</si>
  <si>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</si>
  <si>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</si>
  <si>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</si>
  <si>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</si>
  <si>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</si>
  <si>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</si>
  <si>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</si>
  <si>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</si>
  <si>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</si>
  <si>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</si>
  <si>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</si>
  <si>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</si>
  <si>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</si>
  <si>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</si>
  <si>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</si>
  <si>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</si>
  <si>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</si>
  <si>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</si>
  <si>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</si>
  <si>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</si>
  <si>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</si>
  <si>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</si>
  <si>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</si>
  <si>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</si>
  <si>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</si>
  <si>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</si>
  <si>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</si>
  <si>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</si>
  <si>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</si>
  <si>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</si>
  <si>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</si>
  <si>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</si>
  <si>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</si>
  <si>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</si>
  <si>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</si>
  <si>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</si>
  <si>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</si>
  <si>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</si>
  <si>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</si>
  <si>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</si>
  <si>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</si>
  <si>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</si>
  <si>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</si>
  <si>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</si>
  <si>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</si>
  <si>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</si>
  <si>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</si>
  <si>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</si>
  <si>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</si>
  <si>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</si>
  <si>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</si>
  <si>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</si>
  <si>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</si>
  <si>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</si>
  <si>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</si>
  <si>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</si>
  <si>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</si>
  <si>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</si>
  <si>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</si>
  <si>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</si>
  <si>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</si>
  <si>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</si>
  <si>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</si>
  <si>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</si>
  <si>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</si>
  <si>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</si>
  <si>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</si>
  <si>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</si>
  <si>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</si>
  <si>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</si>
  <si>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</si>
  <si>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</si>
  <si>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</si>
  <si>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</si>
  <si>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</si>
  <si>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</si>
  <si>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</si>
  <si>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</si>
  <si>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</si>
  <si>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</si>
  <si>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</si>
  <si>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</si>
  <si>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</si>
  <si>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</si>
  <si>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</si>
  <si>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</si>
  <si>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</si>
  <si>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</si>
  <si>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</si>
  <si>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</si>
  <si>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</si>
  <si>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</si>
  <si>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</si>
  <si>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</si>
  <si>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</si>
  <si>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</si>
  <si>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</si>
  <si>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</si>
  <si>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</si>
  <si>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</si>
  <si>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</si>
  <si>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</si>
  <si>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</si>
  <si>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</si>
  <si>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</si>
  <si>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</si>
  <si>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</si>
  <si>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</si>
  <si>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</si>
  <si>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</si>
  <si>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</si>
  <si>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</si>
  <si>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</si>
  <si>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</si>
  <si>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</si>
  <si>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</si>
  <si>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</si>
  <si>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</si>
  <si>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</si>
  <si>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</si>
  <si>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</si>
  <si>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</si>
  <si>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</si>
  <si>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</si>
  <si>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</si>
  <si>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</si>
  <si>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</si>
  <si>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</si>
  <si>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</si>
  <si>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</si>
  <si>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</si>
  <si>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</si>
  <si>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</si>
  <si>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</si>
  <si>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</si>
  <si>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</si>
  <si>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</si>
  <si>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</si>
  <si>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</si>
  <si>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</si>
  <si>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</si>
  <si>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</si>
  <si>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</si>
  <si>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</si>
  <si>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</si>
  <si>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</si>
  <si>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</si>
  <si>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</si>
  <si>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</si>
  <si>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</si>
  <si>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</si>
  <si>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</si>
  <si>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</si>
  <si>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</si>
  <si>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</si>
  <si>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</si>
  <si>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</si>
  <si>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</si>
  <si>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</si>
  <si>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</si>
  <si>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</si>
  <si>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</si>
  <si>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</si>
  <si>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</si>
  <si>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</si>
  <si>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</si>
  <si>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</si>
  <si>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</si>
  <si>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</si>
  <si>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</si>
  <si>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</si>
  <si>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</si>
  <si>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</si>
  <si>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</si>
  <si>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</si>
  <si>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</si>
  <si>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</si>
  <si>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</si>
  <si>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</si>
  <si>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</si>
  <si>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</si>
  <si>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</si>
  <si>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</si>
  <si>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</si>
  <si>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</si>
  <si>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</si>
  <si>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</si>
  <si>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</si>
  <si>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</si>
  <si>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</si>
  <si>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</si>
  <si>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</si>
  <si>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</si>
  <si>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</si>
  <si>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</si>
  <si>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</si>
  <si>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</si>
  <si>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</si>
  <si>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</si>
  <si>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</si>
  <si>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</si>
  <si>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</si>
  <si>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</si>
  <si>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</si>
  <si>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</si>
  <si>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</si>
  <si>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</si>
  <si>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</si>
  <si>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</si>
  <si>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</si>
  <si>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</si>
  <si>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</si>
  <si>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</si>
  <si>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</si>
  <si>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</si>
  <si>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</si>
  <si>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</si>
  <si>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</si>
  <si>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</si>
  <si>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</si>
  <si>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</si>
  <si>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</si>
  <si>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</si>
  <si>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</si>
  <si>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</si>
  <si>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</si>
  <si>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</si>
  <si>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</si>
  <si>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</si>
  <si>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</si>
  <si>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</si>
  <si>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</si>
  <si>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</si>
  <si>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</si>
  <si>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</si>
  <si>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</si>
  <si>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</si>
  <si>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</si>
  <si>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</si>
  <si>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</si>
  <si>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</si>
  <si>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</si>
  <si>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</si>
  <si>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</si>
  <si>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</si>
  <si>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</si>
  <si>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</si>
  <si>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</si>
  <si>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</si>
  <si>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</si>
  <si>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</si>
  <si>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</si>
  <si>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</si>
  <si>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</si>
  <si>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</si>
  <si>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</si>
  <si>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</si>
  <si>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</si>
  <si>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</si>
  <si>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</si>
  <si>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</si>
  <si>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</si>
  <si>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</si>
  <si>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</si>
  <si>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</si>
  <si>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</si>
  <si>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</si>
  <si>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</si>
  <si>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</si>
  <si>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</si>
  <si>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</si>
  <si>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</si>
  <si>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</si>
  <si>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</si>
  <si>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</si>
  <si>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</si>
  <si>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</si>
  <si>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</si>
  <si>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</si>
  <si>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</si>
  <si>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</si>
  <si>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</si>
  <si>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</si>
  <si>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</si>
  <si>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</si>
  <si>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</si>
  <si>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</si>
  <si>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</si>
  <si>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</si>
  <si>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</si>
  <si>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</si>
  <si>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</si>
  <si>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</si>
  <si>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</si>
  <si>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</si>
  <si>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</si>
  <si>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</si>
  <si>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</si>
  <si>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</si>
  <si>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</si>
  <si>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</si>
  <si>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</si>
  <si>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</si>
  <si>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</si>
  <si>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</si>
  <si>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</si>
  <si>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</si>
  <si>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</si>
  <si>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</si>
  <si>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</si>
  <si>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</si>
  <si>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</si>
  <si>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</si>
  <si>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</si>
  <si>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</si>
  <si>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</si>
  <si>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</si>
  <si>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</si>
  <si>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</si>
  <si>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</si>
  <si>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</si>
  <si>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</si>
  <si>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</si>
  <si>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</si>
  <si>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</si>
  <si>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</si>
  <si>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</si>
  <si>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</si>
  <si>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</si>
  <si>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</si>
  <si>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</si>
  <si>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</si>
  <si>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</si>
  <si>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</si>
  <si>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</si>
  <si>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</si>
  <si>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</si>
  <si>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</si>
  <si>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</si>
  <si>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</si>
  <si>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</si>
  <si>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</si>
  <si>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</si>
  <si>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</si>
  <si>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</si>
  <si>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</si>
  <si>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</si>
  <si>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</si>
  <si>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</si>
  <si>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</si>
  <si>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</si>
  <si>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</si>
  <si>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</si>
  <si>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</si>
  <si>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</si>
  <si>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</si>
  <si>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</si>
  <si>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</si>
  <si>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</si>
  <si>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</si>
  <si>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</si>
  <si>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</si>
  <si>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</si>
  <si>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</si>
  <si>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</si>
  <si>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</si>
  <si>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</si>
  <si>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</si>
  <si>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</si>
  <si>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</si>
  <si>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</si>
  <si>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</si>
  <si>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</si>
  <si>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</si>
  <si>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</si>
  <si>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</si>
  <si>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</si>
  <si>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</si>
  <si>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</si>
  <si>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</si>
  <si>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</si>
  <si>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</si>
  <si>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</si>
  <si>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</si>
  <si>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</si>
  <si>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</si>
  <si>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</si>
  <si>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</si>
  <si>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</si>
  <si>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</si>
  <si>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</si>
  <si>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</si>
  <si>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</si>
  <si>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</si>
  <si>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</si>
  <si>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</si>
  <si>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</si>
  <si>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</si>
  <si>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</si>
  <si>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</si>
  <si>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</si>
  <si>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</si>
  <si>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</si>
  <si>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</si>
  <si>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</si>
  <si>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</si>
  <si>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</si>
  <si>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</si>
  <si>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</si>
  <si>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</si>
  <si>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</si>
  <si>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</si>
  <si>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</si>
  <si>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</si>
  <si>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</si>
  <si>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</si>
  <si>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</si>
  <si>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</si>
  <si>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</si>
  <si>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</si>
  <si>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</si>
  <si>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</si>
  <si>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</si>
  <si>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</si>
  <si>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</si>
  <si>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</si>
  <si>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</si>
  <si>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</si>
  <si>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</si>
  <si>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</si>
  <si>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</si>
  <si>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</si>
  <si>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</si>
  <si>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</si>
  <si>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</si>
  <si>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</si>
  <si>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</si>
  <si>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</si>
  <si>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</si>
  <si>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</si>
  <si>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</si>
  <si>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</si>
  <si>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</si>
  <si>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</si>
  <si>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</si>
  <si>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</si>
  <si>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</si>
  <si>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</si>
  <si>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</si>
  <si>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</si>
  <si>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</si>
  <si>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</si>
  <si>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</si>
  <si>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</si>
  <si>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</si>
  <si>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</si>
  <si>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</si>
  <si>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</si>
  <si>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</si>
  <si>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</si>
  <si>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</si>
  <si>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</si>
  <si>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</si>
  <si>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</si>
  <si>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</si>
  <si>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</si>
  <si>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</si>
  <si>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</si>
  <si>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</si>
  <si>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</si>
  <si>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</si>
  <si>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</si>
  <si>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</si>
  <si>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</si>
  <si>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</si>
  <si>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</si>
  <si>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</si>
  <si>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</si>
  <si>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</si>
  <si>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</si>
  <si>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</si>
  <si>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</si>
  <si>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</si>
  <si>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</si>
  <si>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</si>
  <si>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</si>
  <si>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</si>
  <si>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</si>
  <si>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</si>
  <si>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</si>
  <si>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</si>
  <si>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</si>
  <si>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</si>
  <si>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</si>
  <si>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</si>
  <si>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</si>
  <si>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</si>
  <si>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</si>
  <si>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</si>
  <si>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</si>
  <si>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</si>
  <si>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</si>
  <si>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</si>
  <si>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</si>
  <si>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</si>
  <si>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</si>
  <si>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</si>
  <si>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</si>
  <si>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</si>
  <si>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</si>
  <si>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</si>
  <si>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</si>
  <si>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</si>
  <si>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</si>
  <si>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</si>
  <si>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</si>
  <si>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</si>
  <si>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</si>
  <si>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</si>
  <si>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</si>
  <si>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</si>
  <si>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</si>
  <si>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</si>
  <si>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</si>
  <si>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</si>
  <si>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</si>
  <si>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</si>
  <si>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</si>
  <si>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</si>
  <si>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</si>
  <si>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</si>
  <si>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</si>
  <si>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</si>
  <si>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</si>
  <si>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</si>
  <si>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</si>
  <si>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</si>
  <si>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</si>
  <si>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</si>
  <si>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</si>
  <si>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</si>
  <si>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</si>
  <si>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</si>
  <si>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</si>
  <si>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</si>
  <si>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</si>
  <si>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</si>
  <si>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</si>
  <si>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</si>
  <si>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</si>
  <si>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</si>
  <si>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</si>
  <si>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</si>
  <si>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</si>
  <si>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</si>
  <si>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</si>
  <si>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</si>
  <si>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</si>
  <si>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</si>
  <si>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</si>
  <si>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</si>
  <si>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</si>
  <si>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</si>
  <si>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</si>
  <si>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</si>
  <si>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</si>
  <si>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</si>
  <si>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</si>
  <si>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</si>
  <si>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</si>
  <si>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</si>
  <si>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</si>
  <si>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</si>
  <si>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</si>
  <si>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</si>
  <si>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</si>
  <si>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</si>
  <si>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</si>
  <si>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</si>
  <si>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</si>
  <si>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</si>
  <si>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</si>
  <si>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</si>
  <si>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</si>
  <si>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</si>
  <si>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</si>
  <si>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</si>
  <si>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</si>
  <si>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</si>
  <si>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</si>
  <si>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</si>
  <si>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</si>
  <si>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</si>
  <si>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</si>
  <si>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</si>
  <si>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</si>
  <si>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</si>
  <si>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</si>
  <si>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</si>
  <si>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</si>
  <si>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</si>
  <si>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</si>
  <si>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</si>
  <si>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</si>
  <si>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</si>
  <si>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</si>
  <si>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</si>
  <si>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</si>
  <si>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</si>
  <si>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</si>
  <si>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</si>
  <si>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</si>
  <si>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</si>
  <si>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</si>
  <si>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</si>
  <si>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</si>
  <si>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</si>
  <si>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</si>
  <si>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</si>
  <si>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</si>
  <si>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</si>
  <si>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</si>
  <si>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</si>
  <si>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</si>
  <si>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</si>
  <si>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</si>
  <si>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</si>
  <si>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</si>
  <si>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</si>
  <si>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</si>
  <si>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</si>
  <si>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</si>
  <si>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</si>
  <si>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</si>
  <si>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</si>
  <si>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</si>
  <si>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</si>
  <si>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</si>
  <si>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</si>
  <si>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</si>
  <si>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</si>
  <si>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</si>
  <si>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</si>
  <si>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</si>
  <si>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</si>
  <si>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</si>
  <si>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</si>
  <si>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</si>
  <si>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</si>
  <si>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</si>
  <si>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</si>
  <si>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</si>
  <si>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</si>
  <si>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</si>
  <si>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</si>
  <si>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</si>
  <si>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</si>
  <si>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</si>
  <si>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</si>
  <si>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</si>
  <si>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</si>
  <si>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</si>
  <si>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</si>
  <si>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</si>
  <si>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</si>
  <si>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</si>
  <si>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</si>
  <si>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</si>
  <si>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</si>
  <si>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</si>
  <si>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</si>
  <si>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</si>
  <si>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</si>
  <si>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</si>
  <si>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</si>
  <si>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</si>
  <si>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</si>
  <si>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</si>
  <si>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</si>
  <si>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</si>
  <si>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</si>
  <si>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</si>
  <si>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</si>
  <si>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</si>
  <si>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</si>
  <si>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</si>
  <si>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</si>
  <si>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</si>
  <si>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</si>
  <si>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</si>
  <si>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</si>
  <si>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</si>
  <si>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</si>
  <si>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</si>
  <si>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</si>
  <si>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</si>
  <si>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</si>
  <si>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</si>
  <si>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</si>
  <si>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</si>
  <si>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</si>
  <si>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</si>
  <si>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</si>
  <si>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</si>
  <si>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</si>
  <si>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</si>
  <si>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</si>
  <si>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</si>
  <si>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</si>
  <si>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</si>
  <si>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</si>
  <si>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</si>
  <si>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</si>
  <si>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</si>
  <si>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</si>
  <si>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</si>
  <si>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</si>
  <si>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</si>
  <si>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</si>
  <si>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</si>
  <si>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</si>
  <si>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</si>
  <si>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</si>
  <si>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</si>
  <si>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</si>
  <si>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</si>
  <si>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</si>
  <si>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</si>
  <si>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</si>
  <si>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</si>
  <si>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</si>
  <si>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</si>
  <si>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</si>
  <si>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</si>
  <si>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</si>
  <si>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</si>
  <si>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</si>
  <si>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</si>
  <si>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</si>
  <si>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</si>
  <si>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</si>
  <si>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</si>
  <si>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</si>
  <si>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</si>
  <si>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</si>
  <si>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</si>
  <si>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</si>
  <si>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</si>
  <si>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</si>
  <si>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</si>
  <si>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</si>
  <si>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</si>
  <si>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</si>
  <si>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</si>
  <si>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</si>
  <si>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</si>
  <si>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</si>
  <si>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</si>
  <si>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</si>
  <si>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</si>
  <si>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</si>
  <si>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</si>
  <si>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</si>
  <si>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</si>
  <si>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</si>
  <si>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</si>
  <si>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</si>
  <si>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</si>
  <si>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</si>
  <si>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</si>
  <si>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</si>
  <si>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</si>
  <si>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</si>
  <si>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</si>
  <si>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</si>
  <si>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</si>
  <si>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</si>
  <si>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</si>
  <si>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</si>
  <si>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</si>
  <si>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</si>
  <si>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</si>
  <si>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</si>
  <si>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</si>
  <si>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</si>
  <si>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</si>
  <si>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</si>
  <si>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</si>
  <si>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</si>
  <si>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</si>
  <si>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</si>
  <si>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</si>
  <si>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</si>
  <si>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</si>
  <si>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</si>
  <si>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</si>
  <si>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</si>
  <si>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</si>
  <si>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</si>
  <si>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</si>
  <si>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</si>
  <si>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</si>
  <si>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</si>
  <si>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</si>
  <si>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</si>
  <si>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</si>
  <si>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</si>
  <si>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</si>
  <si>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</si>
  <si>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</si>
  <si>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</si>
  <si>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</si>
  <si>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</si>
  <si>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</si>
  <si>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</si>
  <si>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</si>
  <si>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</si>
  <si>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</si>
  <si>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</si>
  <si>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</si>
  <si>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</si>
  <si>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</si>
  <si>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</si>
  <si>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</si>
  <si>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</si>
  <si>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</si>
  <si>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</si>
  <si>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</si>
  <si>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</si>
  <si>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</si>
  <si>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</si>
  <si>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</si>
  <si>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</si>
  <si>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</si>
  <si>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</si>
  <si>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</si>
  <si>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</si>
  <si>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</si>
  <si>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</si>
  <si>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</si>
  <si>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</si>
  <si>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</si>
  <si>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</si>
  <si>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</si>
  <si>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</si>
  <si>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</si>
  <si>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</si>
  <si>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</si>
  <si>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</si>
  <si>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</si>
  <si>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</si>
  <si>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</si>
  <si>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</si>
  <si>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</si>
  <si>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</si>
  <si>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</si>
  <si>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</si>
  <si>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</si>
  <si>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</si>
  <si>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</si>
  <si>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</si>
  <si>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</si>
  <si>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</si>
  <si>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</si>
  <si>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</si>
  <si>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</si>
  <si>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</si>
  <si>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</si>
  <si>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</si>
  <si>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</si>
  <si>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</si>
  <si>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</si>
  <si>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</si>
  <si>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</si>
  <si>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</si>
  <si>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</si>
  <si>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</si>
  <si>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</si>
  <si>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</si>
  <si>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</si>
  <si>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</si>
  <si>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</si>
  <si>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</si>
  <si>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</si>
  <si>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</si>
  <si>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</si>
  <si>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</si>
  <si>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</si>
  <si>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</si>
  <si>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</si>
  <si>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</si>
  <si>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</si>
  <si>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</si>
  <si>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</si>
  <si>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</si>
  <si>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</si>
  <si>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</si>
  <si>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</si>
  <si>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</si>
  <si>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</si>
  <si>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</si>
  <si>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</si>
  <si>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</si>
  <si>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</si>
  <si>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</si>
  <si>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</si>
  <si>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</si>
  <si>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</si>
  <si>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</si>
  <si>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</si>
  <si>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</si>
  <si>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</si>
  <si>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</si>
  <si>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</si>
  <si>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</si>
  <si>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</si>
  <si>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</si>
  <si>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</si>
  <si>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</si>
  <si>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</si>
  <si>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</si>
  <si>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</si>
  <si>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</si>
  <si>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</si>
  <si>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</si>
  <si>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</si>
  <si>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</si>
  <si>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</si>
  <si>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</si>
  <si>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</si>
  <si>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</si>
  <si>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</si>
  <si>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</si>
  <si>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</si>
  <si>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</si>
  <si>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</si>
  <si>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</si>
  <si>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</si>
  <si>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</si>
  <si>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</si>
  <si>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</si>
  <si>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</si>
  <si>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</si>
  <si>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</si>
  <si>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</si>
  <si>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</si>
  <si>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</si>
  <si>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</si>
  <si>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</si>
  <si>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</si>
  <si>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</si>
  <si>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</si>
  <si>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</si>
  <si>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</si>
  <si>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</si>
  <si>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</si>
  <si>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</si>
  <si>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</si>
  <si>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</si>
  <si>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</si>
  <si>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</si>
  <si>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</si>
  <si>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</si>
  <si>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</si>
  <si>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</si>
  <si>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</si>
  <si>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</si>
  <si>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</si>
  <si>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</si>
  <si>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</si>
  <si>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</si>
  <si>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</si>
  <si>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</si>
  <si>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</si>
  <si>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</si>
  <si>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</si>
  <si>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</si>
  <si>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</si>
  <si>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</si>
  <si>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</si>
  <si>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</si>
  <si>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</si>
  <si>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</si>
  <si>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</si>
  <si>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</si>
  <si>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</si>
  <si>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</si>
  <si>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</si>
  <si>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</si>
  <si>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</si>
  <si>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</si>
  <si>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</si>
  <si>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</si>
  <si>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</si>
  <si>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</si>
  <si>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</si>
  <si>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</si>
  <si>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</si>
  <si>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</si>
  <si>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</si>
  <si>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</si>
  <si>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</si>
  <si>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</si>
  <si>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</si>
  <si>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</si>
  <si>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</si>
  <si>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</si>
  <si>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</si>
  <si>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</si>
  <si>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</si>
  <si>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</si>
  <si>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</si>
  <si>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</si>
  <si>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</si>
  <si>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</si>
  <si>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</si>
  <si>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</si>
  <si>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</si>
  <si>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</si>
  <si>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</si>
  <si>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</si>
  <si>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</si>
  <si>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</si>
  <si>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</si>
  <si>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</si>
  <si>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</si>
  <si>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</si>
  <si>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</si>
  <si>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</si>
  <si>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</si>
  <si>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</si>
  <si>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</si>
  <si>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</si>
  <si>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</si>
  <si>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</si>
  <si>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</si>
  <si>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</si>
  <si>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</si>
  <si>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</si>
  <si>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</si>
  <si>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</si>
  <si>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</si>
  <si>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</si>
  <si>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</si>
  <si>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</si>
  <si>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</si>
  <si>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</si>
  <si>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</si>
  <si>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</si>
  <si>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</si>
  <si>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</si>
  <si>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</si>
  <si>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</si>
  <si>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</si>
  <si>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</si>
  <si>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</si>
  <si>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</si>
  <si>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</si>
  <si>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</si>
  <si>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</si>
  <si>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</si>
  <si>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</si>
  <si>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</si>
  <si>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</si>
  <si>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</si>
  <si>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</si>
  <si>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</si>
  <si>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</si>
  <si>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</si>
  <si>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</si>
  <si>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</si>
  <si>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</si>
  <si>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</si>
  <si>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</si>
  <si>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</si>
  <si>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</si>
  <si>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</si>
  <si>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</si>
  <si>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</si>
  <si>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</si>
  <si>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</si>
  <si>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</si>
  <si>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</si>
  <si>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</si>
  <si>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</si>
  <si>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</si>
  <si>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</si>
  <si>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</si>
  <si>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</si>
  <si>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</si>
  <si>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</si>
  <si>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</si>
  <si>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</si>
  <si>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</si>
  <si>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</si>
  <si>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</si>
  <si>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</si>
  <si>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</si>
  <si>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</si>
  <si>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</si>
  <si>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</si>
  <si>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</si>
  <si>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</si>
  <si>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</si>
  <si>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</si>
  <si>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</si>
  <si>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</si>
  <si>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</si>
  <si>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</si>
  <si>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</si>
  <si>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</si>
  <si>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</si>
  <si>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</si>
  <si>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</si>
  <si>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</si>
  <si>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</si>
  <si>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</si>
  <si>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</si>
  <si>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</si>
  <si>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</si>
  <si>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</si>
  <si>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</si>
  <si>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</si>
  <si>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</si>
  <si>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</si>
  <si>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</si>
  <si>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</si>
  <si>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</si>
  <si>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</si>
  <si>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</si>
  <si>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</si>
  <si>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</si>
  <si>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</si>
  <si>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</si>
  <si>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</si>
  <si>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</si>
  <si>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</si>
  <si>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</si>
  <si>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</si>
  <si>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</si>
  <si>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</si>
  <si>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</si>
  <si>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</si>
  <si>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</si>
  <si>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</si>
  <si>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</si>
  <si>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</si>
  <si>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</si>
  <si>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</si>
  <si>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</si>
  <si>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</si>
  <si>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</si>
  <si>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</si>
  <si>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</si>
  <si>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</si>
  <si>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</si>
  <si>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</si>
  <si>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</si>
  <si>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</si>
  <si>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</si>
  <si>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</si>
  <si>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</si>
  <si>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</si>
  <si>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</si>
  <si>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</si>
  <si>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</si>
  <si>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</si>
  <si>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</si>
  <si>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</si>
  <si>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</si>
  <si>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</si>
  <si>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</si>
  <si>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</si>
  <si>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</si>
  <si>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</si>
  <si>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</si>
  <si>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</si>
  <si>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</si>
  <si>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</si>
  <si>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</si>
  <si>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</si>
  <si>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</si>
  <si>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</si>
  <si>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</si>
  <si>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</si>
  <si>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</si>
  <si>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</si>
  <si>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</si>
  <si>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</si>
  <si>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</si>
  <si>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</si>
  <si>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</si>
  <si>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</si>
  <si>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</si>
  <si>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</si>
  <si>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</si>
  <si>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</si>
  <si>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</si>
  <si>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</si>
  <si>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</si>
  <si>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</si>
  <si>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</si>
  <si>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</si>
  <si>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</si>
  <si>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</si>
  <si>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</si>
  <si>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</si>
  <si>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</si>
  <si>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</si>
  <si>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</si>
  <si>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</si>
  <si>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</si>
  <si>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</si>
  <si>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</si>
  <si>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</si>
  <si>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</si>
  <si>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</si>
  <si>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</si>
  <si>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</si>
  <si>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</si>
  <si>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</si>
  <si>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</si>
  <si>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</si>
  <si>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</si>
  <si>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</si>
  <si>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</si>
  <si>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</si>
  <si>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</si>
  <si>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</si>
  <si>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</si>
  <si>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</si>
  <si>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</si>
  <si>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</si>
  <si>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</si>
  <si>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</si>
  <si>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</si>
  <si>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</si>
  <si>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</si>
  <si>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</si>
  <si>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</si>
  <si>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</si>
  <si>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</si>
  <si>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</si>
  <si>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</si>
  <si>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</si>
  <si>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</si>
  <si>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</si>
  <si>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</si>
  <si>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</si>
  <si>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</si>
  <si>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</si>
  <si>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</si>
  <si>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</si>
  <si>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</si>
  <si>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</si>
  <si>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</si>
  <si>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</si>
  <si>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</si>
  <si>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</si>
  <si>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</si>
  <si>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</si>
  <si>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</si>
  <si>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</si>
  <si>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</si>
  <si>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</si>
  <si>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</si>
  <si>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</si>
  <si>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</si>
  <si>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</si>
  <si>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</si>
  <si>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</si>
  <si>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</si>
  <si>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</si>
  <si>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</si>
  <si>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</si>
  <si>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</si>
  <si>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</si>
  <si>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</si>
  <si>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</si>
  <si>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</si>
  <si>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</si>
  <si>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</si>
  <si>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</si>
  <si>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</si>
  <si>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</si>
  <si>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</si>
  <si>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</si>
  <si>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</si>
  <si>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</si>
  <si>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</si>
  <si>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</si>
  <si>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</si>
  <si>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</si>
  <si>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</si>
  <si>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</si>
  <si>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</si>
  <si>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</si>
  <si>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</si>
  <si>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</si>
  <si>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</si>
  <si>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</si>
  <si>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</si>
  <si>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</si>
  <si>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</si>
  <si>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</si>
  <si>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</si>
  <si>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</si>
  <si>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</si>
  <si>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</si>
  <si>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</si>
  <si>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</si>
  <si>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</si>
  <si>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</si>
  <si>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</si>
  <si>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</si>
  <si>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</si>
  <si>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</si>
  <si>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</si>
  <si>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</si>
  <si>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</si>
  <si>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</si>
  <si>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</si>
  <si>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</si>
  <si>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</si>
  <si>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</si>
  <si>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</si>
  <si>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</si>
  <si>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</si>
  <si>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</si>
  <si>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</si>
  <si>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</si>
  <si>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</si>
  <si>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</si>
  <si>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</si>
  <si>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</si>
  <si>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</si>
  <si>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</si>
  <si>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</si>
  <si>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</si>
  <si>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</si>
  <si>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</si>
  <si>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</si>
  <si>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</si>
  <si>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</si>
  <si>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</si>
  <si>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</si>
  <si>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</si>
  <si>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</si>
  <si>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</si>
  <si>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</si>
  <si>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</si>
  <si>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</si>
  <si>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</si>
  <si>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</si>
  <si>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</si>
  <si>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</si>
  <si>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</si>
  <si>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</si>
  <si>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</si>
  <si>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</si>
  <si>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</si>
  <si>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</si>
  <si>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</si>
  <si>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</si>
  <si>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</si>
  <si>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</si>
  <si>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</si>
  <si>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</si>
  <si>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</si>
  <si>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</si>
  <si>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</si>
  <si>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</si>
  <si>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</si>
  <si>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</si>
  <si>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</si>
  <si>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</si>
  <si>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</si>
  <si>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</si>
  <si>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</si>
  <si>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</si>
  <si>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</si>
  <si>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</si>
  <si>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</si>
  <si>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</si>
  <si>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</si>
  <si>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</si>
  <si>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</si>
  <si>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</si>
  <si>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</si>
  <si>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</si>
  <si>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</si>
  <si>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</si>
  <si>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</si>
  <si>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</si>
  <si>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</si>
  <si>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</si>
  <si>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</si>
  <si>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</si>
  <si>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</si>
  <si>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</si>
  <si>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</si>
  <si>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</si>
  <si>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</si>
  <si>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</si>
  <si>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</si>
  <si>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</si>
  <si>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</si>
  <si>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</si>
  <si>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</si>
  <si>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</si>
  <si>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</si>
  <si>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</si>
  <si>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</si>
  <si>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</si>
  <si>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</si>
  <si>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</si>
  <si>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</si>
  <si>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</si>
  <si>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</si>
  <si>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</si>
  <si>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</si>
  <si>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</si>
  <si>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</si>
  <si>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</si>
  <si>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</si>
  <si>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</si>
  <si>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</si>
  <si>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</si>
  <si>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</si>
  <si>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</si>
  <si>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</si>
  <si>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</si>
  <si>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</si>
  <si>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</si>
  <si>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</si>
  <si>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</si>
  <si>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</si>
  <si>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</si>
  <si>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</si>
  <si>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</si>
  <si>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</si>
  <si>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</si>
  <si>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</si>
  <si>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</si>
  <si>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</si>
  <si>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</si>
  <si>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</si>
  <si>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</si>
  <si>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</si>
  <si>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</si>
  <si>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</si>
  <si>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</si>
  <si>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</si>
  <si>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</si>
  <si>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</si>
  <si>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</si>
  <si>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</si>
  <si>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</si>
  <si>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</si>
  <si>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</si>
  <si>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</si>
  <si>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</si>
  <si>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</si>
  <si>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</si>
  <si>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</si>
  <si>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</si>
  <si>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</si>
  <si>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</si>
  <si>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</si>
  <si>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</si>
  <si>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</si>
  <si>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</si>
  <si>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</si>
  <si>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</si>
  <si>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</si>
  <si>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</si>
  <si>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</si>
  <si>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</si>
  <si>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</si>
  <si>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</si>
  <si>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</si>
  <si>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</si>
  <si>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</si>
  <si>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</si>
  <si>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</si>
  <si>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</si>
  <si>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</si>
  <si>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</si>
  <si>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</si>
  <si>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</si>
  <si>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</si>
  <si>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</si>
  <si>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</si>
  <si>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</si>
  <si>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</si>
  <si>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</si>
  <si>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</si>
  <si>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</si>
  <si>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</si>
  <si>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</si>
  <si>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</si>
  <si>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</si>
  <si>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</si>
  <si>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</si>
  <si>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</si>
  <si>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</si>
  <si>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</si>
  <si>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</si>
  <si>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</si>
  <si>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</si>
  <si>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</si>
  <si>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</si>
  <si>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</si>
  <si>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</si>
  <si>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</si>
  <si>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</si>
  <si>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</si>
  <si>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</si>
  <si>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</si>
  <si>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</si>
  <si>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</si>
  <si>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</si>
  <si>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</si>
  <si>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</si>
  <si>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</si>
  <si>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</si>
  <si>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</si>
  <si>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</si>
  <si>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</si>
  <si>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</si>
  <si>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</si>
  <si>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</si>
  <si>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</si>
  <si>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</si>
  <si>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</si>
  <si>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</si>
  <si>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</si>
  <si>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</si>
  <si>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</si>
  <si>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</si>
  <si>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</si>
  <si>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</si>
  <si>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</si>
  <si>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</si>
  <si>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</si>
  <si>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</si>
  <si>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</si>
  <si>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</si>
  <si>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</si>
  <si>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</si>
  <si>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</si>
  <si>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</si>
  <si>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</si>
  <si>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</si>
  <si>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</si>
  <si>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</si>
  <si>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</si>
  <si>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</si>
  <si>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</si>
  <si>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</si>
  <si>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</si>
  <si>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</si>
  <si>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</si>
  <si>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</si>
  <si>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</si>
  <si>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</si>
  <si>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</si>
  <si>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</si>
  <si>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</si>
  <si>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</si>
  <si>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</si>
  <si>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</si>
  <si>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</si>
  <si>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</si>
  <si>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</si>
  <si>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</si>
  <si>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</si>
  <si>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</si>
  <si>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</si>
  <si>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</si>
  <si>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</si>
  <si>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</si>
  <si>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</si>
  <si>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</si>
  <si>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</si>
  <si>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</si>
  <si>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</si>
  <si>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</si>
  <si>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</si>
  <si>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</si>
  <si>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</si>
  <si>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</si>
  <si>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</si>
  <si>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</si>
  <si>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</si>
  <si>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</si>
  <si>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</si>
  <si>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</si>
  <si>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</si>
  <si>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</si>
  <si>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</si>
  <si>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</si>
  <si>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</si>
  <si>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</si>
  <si>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</si>
  <si>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</si>
  <si>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</si>
  <si>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</si>
  <si>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</si>
  <si>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</si>
  <si>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</si>
  <si>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</si>
  <si>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</si>
  <si>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</si>
  <si>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</si>
  <si>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</si>
  <si>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</si>
  <si>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</si>
  <si>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</si>
  <si>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</si>
  <si>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</si>
  <si>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</si>
  <si>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</si>
  <si>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</si>
  <si>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</si>
  <si>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</si>
  <si>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</si>
  <si>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</si>
  <si>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</si>
  <si>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</si>
  <si>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</si>
  <si>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</si>
  <si>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</si>
  <si>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</si>
  <si>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</si>
  <si>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</si>
  <si>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</si>
  <si>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</si>
  <si>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</si>
  <si>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</si>
  <si>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</si>
  <si>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</si>
  <si>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</si>
  <si>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</si>
  <si>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</si>
  <si>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</si>
  <si>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</si>
  <si>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</si>
  <si>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</si>
  <si>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</si>
  <si>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</si>
  <si>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</si>
  <si>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</si>
  <si>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</si>
  <si>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</si>
  <si>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</si>
  <si>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</si>
  <si>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</si>
  <si>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</si>
  <si>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</si>
  <si>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</si>
  <si>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</si>
  <si>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</si>
  <si>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</si>
  <si>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</si>
  <si>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</si>
  <si>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</si>
  <si>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</si>
  <si>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</si>
  <si>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</si>
  <si>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</si>
  <si>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</si>
  <si>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</si>
  <si>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</si>
  <si>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</si>
  <si>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</si>
  <si>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</si>
  <si>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</si>
  <si>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</si>
  <si>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</si>
  <si>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</si>
  <si>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</si>
  <si>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</si>
  <si>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</si>
  <si>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</si>
  <si>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</si>
  <si>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</si>
  <si>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</si>
  <si>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</si>
  <si>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</si>
  <si>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</si>
  <si>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</si>
  <si>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</si>
  <si>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</si>
  <si>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</si>
  <si>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</si>
  <si>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</si>
  <si>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</si>
  <si>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</si>
  <si>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</si>
  <si>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</si>
  <si>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</si>
  <si>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</si>
  <si>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</si>
  <si>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</si>
  <si>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</si>
  <si>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</si>
  <si>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</si>
  <si>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</si>
  <si>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</si>
  <si>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</si>
  <si>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</si>
  <si>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</si>
  <si>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</si>
  <si>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</si>
  <si>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</si>
  <si>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</si>
  <si>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</si>
  <si>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</si>
  <si>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</si>
  <si>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</si>
  <si>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</si>
  <si>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</si>
  <si>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</si>
  <si>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</si>
  <si>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</si>
  <si>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</si>
  <si>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</si>
  <si>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</si>
  <si>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</si>
  <si>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</si>
  <si>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</si>
  <si>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</si>
  <si>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</si>
  <si>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</si>
  <si>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</si>
  <si>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</si>
  <si>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</si>
  <si>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</si>
  <si>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</si>
  <si>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</si>
  <si>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</si>
  <si>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</si>
  <si>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</si>
  <si>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</si>
  <si>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</si>
  <si>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</si>
  <si>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</si>
  <si>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</si>
  <si>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</si>
  <si>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</si>
  <si>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</si>
  <si>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</si>
  <si>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</si>
  <si>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</si>
  <si>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</si>
  <si>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</si>
  <si>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</si>
  <si>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</si>
  <si>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</si>
  <si>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</si>
  <si>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</si>
  <si>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</si>
  <si>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</si>
  <si>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</si>
  <si>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</si>
  <si>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</si>
  <si>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</si>
  <si>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</si>
  <si>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</si>
  <si>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</si>
  <si>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</si>
  <si>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</si>
  <si>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</si>
  <si>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</si>
  <si>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</si>
  <si>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</si>
  <si>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</si>
  <si>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</si>
  <si>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</si>
  <si>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</si>
  <si>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</si>
  <si>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</si>
  <si>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</si>
  <si>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</si>
  <si>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</si>
  <si>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</si>
  <si>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</si>
  <si>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</si>
  <si>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</si>
  <si>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</si>
  <si>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</si>
  <si>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</si>
  <si>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</si>
  <si>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</si>
  <si>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</si>
  <si>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</si>
  <si>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</si>
  <si>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</si>
  <si>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</si>
  <si>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</si>
  <si>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</si>
  <si>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</si>
  <si>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</si>
  <si>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</si>
  <si>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</si>
  <si>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</si>
  <si>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</si>
  <si>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</si>
  <si>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</si>
  <si>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</si>
  <si>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</si>
  <si>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</si>
  <si>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</si>
  <si>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</si>
  <si>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</si>
  <si>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</si>
  <si>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</si>
  <si>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</si>
  <si>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</si>
  <si>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</si>
  <si>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</si>
  <si>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</si>
  <si>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</si>
  <si>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</si>
  <si>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</si>
  <si>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</si>
  <si>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</si>
  <si>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</si>
  <si>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</si>
  <si>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</si>
  <si>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</si>
  <si>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</si>
  <si>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</si>
  <si>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</si>
  <si>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</si>
  <si>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</si>
  <si>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</si>
  <si>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</si>
  <si>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</si>
  <si>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</si>
  <si>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</si>
  <si>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</si>
  <si>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</si>
  <si>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</si>
  <si>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</si>
  <si>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</si>
  <si>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</si>
  <si>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</si>
  <si>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</si>
  <si>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</si>
  <si>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</si>
  <si>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</si>
  <si>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</si>
  <si>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</si>
  <si>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</si>
  <si>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</si>
  <si>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</si>
  <si>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</si>
  <si>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</si>
  <si>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</si>
  <si>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</si>
  <si>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</si>
  <si>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</si>
  <si>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</si>
  <si>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</si>
  <si>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</si>
  <si>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</si>
  <si>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</si>
  <si>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</si>
  <si>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</si>
  <si>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</si>
  <si>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</si>
  <si>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</si>
  <si>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</si>
  <si>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</si>
  <si>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</si>
  <si>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</si>
  <si>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</si>
  <si>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</si>
  <si>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</si>
  <si>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</si>
  <si>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</si>
  <si>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</si>
  <si>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</si>
  <si>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</si>
  <si>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</si>
  <si>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</si>
  <si>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</si>
  <si>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</si>
  <si>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</si>
  <si>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</si>
  <si>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</si>
  <si>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</si>
  <si>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</si>
  <si>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</si>
  <si>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</si>
  <si>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</si>
  <si>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</si>
  <si>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</si>
  <si>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</si>
  <si>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</si>
  <si>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</si>
  <si>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</si>
  <si>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</si>
  <si>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</si>
  <si>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</si>
  <si>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</si>
  <si>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</si>
  <si>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</si>
  <si>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</si>
  <si>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</si>
  <si>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</si>
  <si>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</si>
  <si>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</si>
  <si>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</si>
  <si>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</si>
  <si>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</si>
  <si>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</si>
  <si>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</si>
  <si>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</si>
  <si>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</si>
  <si>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</si>
  <si>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</si>
  <si>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</si>
  <si>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</si>
  <si>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</si>
  <si>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</si>
  <si>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</si>
  <si>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</si>
  <si>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</si>
  <si>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</si>
  <si>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</si>
  <si>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</si>
  <si>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</si>
  <si>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</si>
  <si>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</si>
  <si>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</si>
  <si>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</si>
  <si>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</si>
  <si>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</si>
  <si>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</si>
  <si>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</si>
  <si>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</si>
  <si>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</si>
  <si>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</si>
  <si>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</si>
  <si>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</si>
  <si>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</si>
  <si>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</si>
  <si>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</si>
  <si>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</si>
  <si>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</si>
  <si>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</si>
  <si>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</si>
  <si>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</si>
  <si>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</si>
  <si>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</si>
  <si>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</si>
  <si>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</si>
  <si>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</si>
  <si>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</si>
  <si>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</si>
  <si>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</si>
  <si>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</si>
  <si>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</si>
  <si>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</si>
  <si>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</si>
  <si>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</si>
  <si>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</si>
  <si>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</si>
  <si>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</si>
  <si>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</si>
  <si>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</si>
  <si>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</si>
  <si>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</si>
  <si>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</si>
  <si>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</si>
  <si>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</si>
  <si>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</si>
  <si>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</si>
  <si>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</si>
  <si>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</si>
  <si>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</si>
  <si>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</si>
  <si>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</si>
  <si>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</si>
  <si>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</si>
  <si>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</si>
  <si>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</si>
  <si>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</si>
  <si>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</si>
  <si>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</si>
  <si>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</si>
  <si>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</si>
  <si>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</si>
  <si>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</si>
  <si>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</si>
  <si>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</si>
  <si>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</si>
  <si>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</si>
  <si>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</si>
  <si>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</si>
  <si>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</si>
  <si>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</si>
  <si>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</si>
  <si>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</si>
  <si>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</si>
  <si>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</si>
  <si>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</si>
  <si>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</si>
  <si>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</si>
  <si>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</si>
  <si>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</si>
  <si>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</si>
  <si>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</si>
  <si>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</si>
  <si>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</si>
  <si>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</si>
  <si>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</si>
  <si>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</si>
  <si>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</si>
  <si>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</si>
  <si>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</si>
  <si>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</si>
  <si>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</si>
  <si>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</si>
  <si>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</si>
  <si>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</si>
  <si>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</si>
  <si>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</si>
  <si>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</si>
  <si>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</si>
  <si>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</si>
  <si>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</si>
  <si>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</si>
  <si>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</si>
  <si>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</si>
  <si>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</si>
  <si>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</si>
  <si>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</si>
  <si>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</si>
  <si>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</si>
  <si>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</si>
  <si>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</si>
  <si>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</si>
  <si>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</si>
  <si>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</si>
  <si>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</si>
  <si>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</si>
  <si>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</si>
  <si>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</si>
  <si>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</si>
  <si>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</si>
  <si>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</si>
  <si>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</si>
  <si>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</si>
  <si>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</si>
  <si>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</si>
  <si>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</si>
  <si>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</si>
  <si>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</si>
  <si>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</si>
  <si>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</si>
  <si>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</si>
  <si>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</si>
  <si>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</si>
  <si>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</si>
  <si>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</si>
  <si>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</si>
  <si>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</si>
  <si>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</si>
  <si>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</si>
  <si>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</si>
  <si>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</si>
  <si>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</si>
  <si>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</si>
  <si>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</si>
  <si>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</si>
  <si>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</si>
  <si>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</si>
  <si>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</si>
  <si>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</si>
  <si>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</si>
  <si>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</si>
  <si>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</si>
  <si>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</si>
  <si>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</si>
  <si>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</si>
  <si>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</si>
  <si>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</si>
  <si>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</si>
  <si>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</si>
  <si>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</si>
  <si>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</si>
  <si>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</si>
  <si>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</si>
  <si>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</si>
  <si>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</si>
  <si>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</si>
  <si>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</si>
  <si>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</si>
  <si>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</si>
  <si>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</si>
  <si>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</si>
  <si>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</si>
  <si>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</si>
  <si>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</si>
  <si>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</si>
  <si>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</si>
  <si>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</si>
  <si>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</si>
  <si>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</si>
  <si>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</si>
  <si>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</si>
  <si>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</si>
  <si>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</si>
  <si>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</si>
  <si>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</si>
  <si>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</si>
  <si>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</si>
  <si>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</si>
  <si>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</si>
  <si>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</si>
  <si>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</si>
  <si>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</si>
  <si>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</si>
  <si>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</si>
  <si>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</si>
  <si>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</si>
  <si>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</si>
  <si>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</si>
  <si>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</si>
  <si>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</si>
  <si>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</si>
  <si>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</si>
  <si>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</si>
  <si>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</si>
  <si>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</si>
  <si>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</si>
  <si>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</si>
  <si>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</si>
  <si>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</si>
  <si>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</si>
  <si>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</si>
  <si>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</si>
  <si>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</si>
  <si>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</si>
  <si>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</si>
  <si>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</si>
  <si>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</si>
  <si>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</si>
  <si>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</si>
  <si>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</si>
  <si>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</si>
  <si>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</si>
  <si>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</si>
  <si>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</si>
  <si>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</si>
  <si>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</si>
  <si>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</si>
  <si>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</si>
  <si>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</si>
  <si>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</si>
  <si>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</si>
  <si>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</si>
  <si>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</si>
  <si>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</si>
  <si>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</si>
  <si>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</si>
  <si>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</si>
  <si>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</si>
  <si>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</si>
  <si>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</si>
  <si>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</si>
  <si>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</si>
  <si>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</si>
  <si>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</si>
  <si>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</si>
  <si>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</si>
  <si>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</si>
  <si>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</si>
  <si>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</si>
  <si>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</si>
  <si>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</si>
  <si>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</si>
  <si>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</si>
  <si>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</si>
  <si>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</si>
  <si>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</si>
  <si>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</si>
  <si>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</si>
  <si>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</si>
  <si>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</si>
  <si>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</si>
  <si>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</si>
  <si>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</si>
  <si>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</si>
  <si>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</si>
  <si>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</si>
  <si>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</si>
  <si>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</si>
  <si>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</si>
  <si>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</si>
  <si>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</si>
  <si>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</si>
  <si>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</si>
  <si>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</si>
  <si>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</si>
  <si>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</si>
  <si>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</si>
  <si>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</si>
  <si>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</si>
  <si>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</si>
  <si>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</si>
  <si>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</si>
  <si>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</si>
  <si>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</si>
  <si>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</si>
  <si>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</si>
  <si>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</si>
  <si>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</si>
  <si>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</si>
  <si>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</si>
  <si>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</si>
  <si>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</si>
  <si>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</si>
  <si>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</si>
  <si>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</si>
  <si>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</si>
  <si>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</si>
  <si>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</si>
  <si>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</si>
  <si>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</si>
  <si>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</si>
  <si>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</si>
  <si>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</si>
  <si>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</si>
  <si>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</si>
  <si>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</si>
  <si>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</si>
  <si>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</si>
  <si>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</si>
  <si>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</si>
  <si>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</si>
  <si>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</si>
  <si>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</si>
  <si>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</si>
  <si>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</si>
  <si>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</si>
  <si>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</si>
  <si>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</si>
  <si>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</si>
  <si>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</si>
  <si>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</si>
  <si>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</si>
  <si>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</si>
  <si>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</si>
  <si>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</si>
  <si>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</si>
  <si>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</si>
  <si>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</si>
  <si>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</si>
  <si>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</si>
  <si>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</si>
  <si>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</si>
  <si>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</si>
  <si>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</si>
  <si>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</si>
  <si>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</si>
  <si>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</si>
  <si>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</si>
  <si>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</si>
  <si>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</si>
  <si>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</si>
  <si>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</si>
  <si>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</si>
  <si>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</si>
  <si>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</si>
  <si>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</si>
  <si>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</si>
  <si>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</si>
  <si>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</si>
  <si>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</si>
  <si>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</si>
  <si>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</si>
  <si>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</si>
  <si>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</si>
  <si>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</si>
  <si>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</si>
  <si>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</si>
  <si>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</si>
  <si>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</si>
  <si>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</si>
  <si>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</si>
  <si>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</si>
  <si>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</si>
  <si>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</si>
  <si>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</si>
  <si>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</si>
  <si>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</si>
  <si>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</si>
  <si>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</si>
  <si>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</si>
  <si>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</si>
  <si>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</si>
  <si>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</si>
  <si>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</si>
  <si>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</si>
  <si>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</si>
  <si>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</si>
  <si>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</si>
  <si>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</si>
  <si>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</si>
  <si>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</si>
  <si>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</si>
  <si>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</si>
  <si>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</si>
  <si>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</si>
  <si>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</si>
  <si>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</si>
  <si>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</si>
  <si>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</si>
  <si>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</si>
  <si>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</si>
  <si>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</si>
  <si>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</si>
  <si>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</si>
  <si>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</si>
  <si>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</si>
  <si>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</si>
  <si>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</si>
  <si>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</si>
  <si>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</si>
  <si>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</si>
  <si>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</si>
  <si>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</si>
  <si>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</si>
  <si>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</si>
  <si>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</si>
  <si>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</si>
  <si>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</si>
  <si>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</si>
  <si>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</si>
  <si>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</si>
  <si>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</si>
  <si>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</si>
  <si>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</si>
  <si>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</si>
  <si>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</si>
  <si>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</si>
  <si>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</si>
  <si>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</si>
  <si>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</si>
  <si>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</si>
  <si>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</si>
  <si>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</si>
  <si>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</si>
  <si>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</si>
  <si>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</si>
  <si>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</si>
  <si>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</si>
  <si>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</si>
  <si>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</si>
  <si>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</si>
  <si>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</si>
  <si>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</si>
  <si>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</si>
  <si>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</si>
  <si>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</si>
  <si>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</si>
  <si>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</si>
  <si>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</si>
  <si>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</si>
  <si>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</si>
  <si>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</si>
  <si>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</si>
  <si>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</si>
  <si>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</si>
  <si>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</si>
  <si>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</si>
  <si>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</si>
  <si>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</si>
  <si>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</si>
  <si>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</si>
  <si>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</si>
  <si>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</si>
  <si>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</si>
  <si>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</si>
  <si>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</si>
  <si>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</si>
  <si>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</si>
  <si>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</si>
  <si>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</si>
  <si>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</si>
  <si>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</si>
  <si>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</si>
  <si>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</si>
  <si>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</si>
  <si>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</si>
  <si>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</si>
  <si>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</si>
  <si>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</si>
  <si>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</si>
  <si>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</si>
  <si>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</si>
  <si>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</si>
  <si>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</si>
  <si>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</si>
  <si>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</si>
  <si>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</si>
  <si>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</si>
  <si>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</si>
  <si>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</si>
  <si>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</si>
  <si>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</si>
  <si>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</si>
  <si>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</si>
  <si>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</si>
  <si>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</si>
  <si>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</si>
  <si>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</si>
  <si>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</si>
  <si>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</si>
  <si>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</si>
  <si>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</si>
  <si>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</si>
  <si>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</si>
  <si>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</si>
  <si>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</si>
  <si>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</si>
  <si>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</si>
  <si>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</si>
  <si>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</si>
  <si>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</si>
  <si>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</si>
  <si>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</si>
  <si>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</si>
  <si>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</si>
  <si>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</si>
  <si>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</si>
  <si>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</si>
  <si>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</si>
  <si>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</si>
  <si>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</si>
  <si>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</si>
  <si>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</si>
  <si>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</si>
  <si>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</si>
  <si>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</si>
  <si>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</si>
  <si>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</si>
  <si>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</si>
  <si>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</si>
  <si>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</si>
  <si>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</si>
  <si>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</si>
  <si>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</si>
  <si>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</si>
  <si>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</si>
  <si>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</si>
  <si>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</si>
  <si>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</si>
  <si>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</si>
  <si>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</si>
  <si>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</si>
  <si>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</si>
  <si>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</si>
  <si>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</si>
  <si>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</si>
  <si>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</si>
  <si>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</si>
  <si>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</si>
  <si>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</si>
  <si>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</si>
  <si>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</si>
  <si>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</si>
  <si>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</si>
  <si>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</si>
  <si>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</si>
  <si>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</si>
  <si>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</si>
  <si>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</si>
  <si>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</si>
  <si>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</si>
  <si>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</si>
  <si>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</si>
  <si>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</si>
  <si>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</si>
  <si>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</si>
  <si>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</si>
  <si>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</si>
  <si>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</si>
  <si>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</si>
  <si>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</si>
  <si>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</si>
  <si>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</si>
  <si>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</si>
  <si>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</si>
  <si>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</si>
  <si>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</si>
  <si>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</si>
  <si>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</si>
  <si>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</si>
  <si>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</si>
  <si>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</si>
  <si>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</si>
  <si>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</si>
  <si>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</si>
  <si>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</si>
  <si>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</si>
  <si>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</si>
  <si>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</si>
  <si>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</si>
  <si>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</si>
  <si>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</si>
  <si>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</si>
  <si>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</si>
  <si>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</si>
  <si>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</si>
  <si>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</si>
  <si>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</si>
  <si>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</si>
  <si>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</si>
  <si>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</si>
  <si>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</si>
  <si>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</si>
  <si>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</si>
  <si>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</si>
  <si>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</si>
  <si>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</si>
  <si>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</si>
  <si>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</si>
  <si>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</si>
  <si>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</si>
  <si>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</si>
  <si>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</si>
  <si>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</si>
  <si>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</si>
  <si>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</si>
  <si>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</si>
  <si>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</si>
  <si>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</si>
  <si>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</si>
  <si>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</si>
  <si>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</si>
  <si>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</si>
  <si>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</si>
  <si>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</si>
  <si>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</si>
  <si>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</si>
  <si>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</si>
  <si>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</si>
  <si>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</si>
  <si>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</si>
  <si>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</si>
  <si>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</si>
  <si>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</si>
  <si>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</si>
  <si>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</si>
  <si>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</si>
  <si>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</si>
  <si>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</si>
  <si>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</si>
  <si>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</si>
  <si>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</si>
  <si>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</si>
  <si>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</si>
  <si>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</si>
  <si>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</si>
  <si>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</si>
  <si>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</si>
  <si>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</si>
  <si>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</si>
  <si>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</si>
  <si>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</si>
  <si>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</si>
  <si>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</si>
  <si>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</si>
  <si>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</si>
  <si>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</si>
  <si>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</si>
  <si>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</si>
  <si>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</si>
  <si>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</si>
  <si>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</si>
  <si>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</si>
  <si>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</si>
  <si>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</si>
  <si>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</si>
  <si>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</si>
  <si>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</si>
  <si>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</si>
  <si>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</si>
  <si>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</si>
  <si>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</si>
  <si>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</si>
  <si>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</si>
  <si>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</si>
  <si>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</si>
  <si>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</si>
  <si>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</si>
  <si>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</si>
  <si>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</si>
  <si>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</si>
  <si>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</si>
  <si>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</si>
  <si>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</si>
  <si>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</si>
  <si>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</si>
  <si>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</si>
  <si>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</si>
  <si>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</si>
  <si>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</si>
  <si>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</si>
  <si>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</si>
  <si>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</si>
  <si>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</si>
  <si>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</si>
  <si>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</si>
  <si>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</si>
  <si>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</si>
  <si>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</si>
  <si>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</si>
  <si>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</si>
  <si>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</si>
  <si>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</si>
  <si>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</si>
  <si>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</si>
  <si>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</si>
  <si>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</si>
  <si>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</si>
  <si>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</si>
  <si>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</si>
  <si>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</si>
  <si>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</si>
  <si>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</si>
  <si>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</si>
  <si>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</si>
  <si>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</si>
  <si>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</si>
  <si>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</si>
  <si>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</si>
  <si>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</si>
  <si>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</si>
  <si>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</si>
  <si>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</si>
  <si>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</si>
  <si>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</si>
  <si>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</si>
  <si>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</si>
  <si>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</si>
  <si>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</si>
  <si>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</si>
  <si>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</si>
  <si>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</si>
  <si>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</si>
  <si>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</si>
  <si>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</si>
  <si>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</si>
  <si>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</si>
  <si>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</si>
  <si>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</si>
  <si>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</si>
  <si>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</si>
  <si>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</si>
  <si>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</si>
  <si>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</si>
  <si>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</si>
  <si>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</si>
  <si>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</si>
  <si>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</si>
  <si>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</si>
  <si>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</si>
  <si>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</si>
  <si>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</si>
  <si>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</si>
  <si>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</si>
  <si>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</si>
  <si>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</si>
  <si>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</si>
  <si>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</si>
  <si>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</si>
  <si>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</si>
  <si>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</si>
  <si>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</si>
  <si>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</si>
  <si>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</si>
  <si>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</si>
  <si>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</si>
  <si>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</si>
  <si>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</si>
  <si>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</si>
  <si>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</si>
  <si>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</si>
  <si>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</si>
  <si>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</si>
  <si>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</si>
  <si>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</si>
  <si>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</si>
  <si>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</si>
  <si>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</si>
  <si>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</si>
  <si>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</si>
  <si>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</si>
  <si>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</si>
  <si>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</si>
  <si>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</si>
  <si>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</si>
  <si>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</si>
  <si>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</si>
  <si>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</si>
  <si>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</si>
  <si>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</si>
  <si>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</si>
  <si>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</si>
  <si>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</si>
  <si>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</si>
  <si>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</si>
  <si>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</si>
  <si>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</si>
  <si>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</si>
  <si>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</si>
  <si>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</si>
  <si>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</si>
  <si>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</si>
  <si>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</si>
  <si>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</si>
  <si>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</si>
  <si>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</si>
  <si>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</si>
  <si>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</si>
  <si>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</si>
  <si>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</si>
  <si>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</si>
  <si>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</si>
  <si>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</si>
  <si>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</si>
  <si>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</si>
  <si>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</si>
  <si>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</si>
  <si>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</si>
  <si>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</si>
  <si>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</si>
  <si>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</si>
  <si>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</si>
  <si>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</si>
  <si>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</si>
  <si>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</si>
  <si>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</si>
  <si>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</si>
  <si>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</si>
  <si>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</si>
  <si>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</si>
  <si>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</si>
  <si>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</si>
  <si>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</si>
  <si>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</si>
  <si>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</si>
  <si>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</si>
  <si>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</si>
  <si>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</si>
  <si>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</si>
  <si>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</si>
  <si>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</si>
  <si>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</si>
  <si>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</si>
  <si>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</si>
  <si>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</si>
  <si>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</si>
  <si>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</si>
  <si>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</si>
  <si>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</si>
  <si>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</si>
  <si>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</si>
  <si>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</si>
  <si>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</si>
  <si>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</si>
  <si>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</si>
  <si>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</si>
  <si>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</si>
  <si>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</si>
  <si>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</si>
  <si>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</si>
  <si>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</si>
  <si>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</si>
  <si>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</si>
  <si>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</si>
  <si>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</si>
  <si>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</si>
  <si>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</si>
  <si>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</si>
  <si>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</si>
  <si>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</si>
  <si>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</si>
  <si>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</si>
  <si>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</si>
  <si>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</si>
  <si>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</si>
  <si>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</si>
  <si>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</si>
  <si>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</si>
  <si>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</si>
  <si>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</si>
  <si>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</si>
  <si>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</si>
  <si>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</si>
  <si>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</si>
  <si>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</si>
  <si>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</si>
  <si>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</si>
  <si>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</si>
  <si>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</si>
  <si>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</si>
  <si>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</si>
  <si>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</si>
  <si>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</si>
  <si>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</si>
  <si>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</si>
  <si>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</si>
  <si>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</si>
  <si>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</si>
  <si>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</si>
  <si>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</si>
  <si>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</si>
  <si>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</si>
  <si>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</si>
  <si>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</si>
  <si>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</si>
  <si>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</si>
  <si>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</si>
  <si>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</si>
  <si>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</si>
  <si>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</si>
  <si>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</si>
  <si>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</si>
  <si>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</si>
  <si>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</si>
  <si>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</si>
  <si>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</si>
  <si>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</si>
  <si>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</si>
  <si>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</si>
  <si>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</si>
  <si>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</si>
  <si>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</si>
  <si>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</si>
  <si>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</si>
  <si>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</si>
  <si>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</si>
  <si>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</si>
  <si>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</si>
  <si>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</si>
  <si>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</si>
  <si>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</si>
  <si>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</si>
  <si>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</si>
  <si>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</si>
  <si>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</si>
  <si>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</si>
  <si>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</si>
  <si>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</si>
  <si>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</si>
  <si>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</si>
  <si>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</si>
  <si>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</si>
  <si>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</si>
  <si>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</si>
  <si>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</si>
  <si>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</si>
  <si>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</si>
  <si>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</si>
  <si>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</si>
  <si>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</si>
  <si>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</si>
  <si>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</si>
  <si>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</si>
  <si>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</si>
  <si>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</si>
  <si>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</si>
  <si>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</si>
  <si>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</si>
  <si>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</si>
  <si>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</si>
  <si>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</si>
  <si>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</si>
  <si>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</si>
  <si>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</si>
  <si>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</si>
  <si>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</si>
  <si>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</si>
  <si>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</si>
  <si>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</si>
  <si>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</si>
  <si>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</si>
  <si>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</si>
  <si>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</si>
  <si>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</si>
  <si>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</si>
  <si>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</si>
  <si>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</si>
  <si>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</si>
  <si>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</si>
  <si>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</si>
  <si>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</si>
  <si>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</si>
  <si>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</si>
  <si>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</si>
  <si>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</si>
  <si>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</si>
  <si>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</si>
  <si>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</si>
  <si>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</si>
  <si>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</si>
  <si>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</si>
  <si>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</si>
  <si>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</si>
  <si>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</si>
  <si>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</si>
  <si>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</si>
  <si>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</si>
  <si>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</si>
  <si>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</si>
  <si>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</si>
  <si>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</si>
  <si>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</si>
  <si>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</si>
  <si>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</si>
  <si>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</si>
  <si>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</si>
  <si>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</si>
  <si>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</si>
  <si>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</si>
  <si>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</si>
  <si>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</si>
  <si>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</si>
  <si>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</si>
  <si>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</si>
  <si>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</si>
  <si>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</si>
  <si>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</si>
  <si>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</si>
  <si>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</si>
  <si>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</si>
  <si>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</si>
  <si>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</si>
  <si>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</si>
  <si>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</si>
  <si>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</si>
  <si>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</si>
  <si>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</si>
  <si>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</si>
  <si>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</si>
  <si>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</si>
  <si>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</si>
  <si>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</si>
  <si>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</si>
  <si>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</si>
  <si>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</si>
  <si>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</si>
  <si>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</si>
  <si>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</si>
  <si>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</si>
  <si>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</si>
  <si>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</si>
  <si>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</si>
  <si>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</si>
  <si>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</si>
  <si>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</si>
  <si>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</si>
  <si>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</si>
  <si>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</si>
  <si>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</si>
  <si>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</si>
  <si>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</si>
  <si>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</si>
  <si>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</si>
  <si>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</si>
  <si>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</si>
  <si>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</si>
  <si>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</si>
  <si>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</si>
  <si>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</si>
  <si>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</si>
  <si>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</si>
  <si>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</si>
  <si>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</si>
  <si>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</si>
  <si>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</si>
  <si>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</si>
  <si>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</si>
  <si>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</si>
  <si>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</si>
  <si>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</si>
  <si>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</si>
  <si>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</si>
  <si>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</si>
  <si>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</si>
  <si>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</si>
  <si>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</si>
  <si>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</si>
  <si>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</si>
  <si>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</si>
  <si>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</si>
  <si>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</si>
  <si>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</si>
  <si>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</si>
  <si>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</si>
  <si>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</si>
  <si>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</si>
  <si>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</si>
  <si>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</si>
  <si>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</si>
  <si>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</si>
  <si>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</si>
  <si>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</si>
  <si>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</si>
  <si>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</si>
  <si>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</si>
  <si>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</si>
  <si>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</si>
  <si>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</si>
  <si>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</si>
  <si>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</si>
  <si>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</si>
  <si>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</si>
  <si>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</si>
  <si>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</si>
  <si>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</si>
  <si>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</si>
  <si>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</si>
  <si>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</si>
  <si>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</si>
  <si>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</si>
  <si>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</si>
  <si>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</si>
  <si>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</si>
  <si>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</si>
  <si>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</si>
  <si>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</si>
  <si>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</si>
  <si>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</si>
  <si>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</si>
  <si>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</si>
  <si>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</si>
  <si>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</si>
  <si>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</si>
  <si>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</si>
  <si>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</si>
  <si>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</si>
  <si>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</si>
  <si>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</si>
  <si>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</si>
  <si>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</si>
  <si>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</si>
  <si>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</si>
  <si>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</si>
  <si>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</si>
  <si>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</si>
  <si>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</si>
  <si>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</si>
  <si>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</si>
  <si>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</si>
  <si>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</si>
  <si>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</si>
  <si>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</si>
  <si>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</si>
  <si>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</si>
  <si>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</si>
  <si>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</si>
  <si>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</si>
  <si>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</si>
  <si>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</si>
  <si>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</si>
  <si>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</si>
  <si>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</si>
  <si>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</si>
  <si>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</si>
  <si>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</si>
  <si>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</si>
  <si>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</si>
  <si>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</si>
  <si>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</si>
  <si>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</si>
  <si>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</si>
  <si>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</si>
  <si>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</si>
  <si>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</si>
  <si>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</si>
  <si>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</si>
  <si>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</si>
  <si>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</si>
  <si>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</si>
  <si>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</si>
  <si>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</si>
  <si>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</si>
  <si>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</si>
  <si>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</si>
  <si>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</si>
  <si>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</si>
  <si>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</si>
  <si>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</si>
  <si>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</si>
  <si>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</si>
  <si>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</si>
  <si>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</si>
  <si>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</si>
  <si>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</si>
  <si>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</si>
  <si>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</si>
  <si>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</si>
  <si>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</si>
  <si>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</si>
  <si>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</si>
  <si>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</si>
  <si>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</si>
  <si>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</si>
  <si>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</si>
  <si>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</si>
  <si>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</si>
  <si>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</si>
  <si>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</si>
  <si>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</si>
  <si>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</si>
  <si>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</si>
  <si>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</si>
  <si>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</si>
  <si>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</si>
  <si>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</si>
  <si>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</si>
  <si>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</si>
  <si>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</si>
  <si>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</si>
  <si>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</si>
  <si>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</si>
  <si>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</si>
  <si>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</si>
  <si>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</si>
  <si>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</si>
  <si>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</si>
  <si>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</si>
  <si>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</si>
  <si>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</si>
  <si>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</si>
  <si>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</si>
  <si>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</si>
  <si>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</si>
  <si>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</si>
  <si>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</si>
  <si>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</si>
  <si>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</si>
  <si>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</si>
  <si>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</si>
  <si>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</si>
  <si>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</si>
  <si>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</si>
  <si>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</si>
  <si>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</si>
  <si>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</si>
  <si>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</si>
  <si>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</si>
  <si>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</si>
  <si>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</si>
  <si>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</si>
  <si>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</si>
  <si>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</si>
  <si>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</si>
  <si>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</si>
  <si>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</si>
  <si>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</si>
  <si>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</si>
  <si>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</si>
  <si>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</si>
  <si>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</si>
  <si>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</si>
  <si>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</si>
  <si>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</si>
  <si>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</si>
  <si>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</si>
  <si>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</si>
  <si>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</si>
  <si>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</si>
  <si>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</si>
  <si>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</si>
  <si>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</si>
  <si>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</si>
  <si>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</si>
  <si>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</si>
  <si>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</si>
  <si>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</si>
  <si>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</si>
  <si>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</si>
  <si>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</si>
  <si>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</si>
  <si>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</si>
  <si>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</si>
  <si>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</si>
  <si>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</si>
  <si>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</si>
  <si>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</si>
  <si>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</si>
  <si>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</si>
  <si>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</si>
  <si>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</si>
  <si>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</si>
  <si>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</si>
  <si>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</si>
  <si>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</si>
  <si>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</si>
  <si>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</si>
  <si>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</si>
  <si>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</si>
  <si>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</si>
  <si>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</si>
  <si>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</si>
  <si>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</si>
  <si>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</si>
  <si>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</si>
  <si>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</si>
  <si>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</si>
  <si>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</si>
  <si>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</si>
  <si>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</si>
  <si>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</si>
  <si>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</si>
  <si>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</si>
  <si>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</si>
  <si>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</si>
  <si>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</si>
  <si>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</si>
  <si>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</si>
  <si>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</si>
  <si>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</si>
  <si>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</si>
  <si>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</si>
  <si>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</si>
  <si>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</si>
  <si>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</si>
  <si>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</si>
  <si>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</si>
  <si>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</si>
  <si>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</si>
  <si>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</si>
  <si>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</si>
  <si>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</si>
  <si>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</si>
  <si>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</si>
  <si>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</si>
  <si>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</si>
  <si>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</si>
  <si>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</si>
  <si>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</si>
  <si>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</si>
  <si>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</si>
  <si>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</si>
  <si>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</si>
  <si>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</si>
  <si>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</si>
  <si>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</si>
  <si>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</si>
  <si>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</si>
  <si>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</si>
  <si>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</si>
  <si>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</si>
  <si>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</si>
  <si>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</si>
  <si>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</si>
  <si>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</si>
  <si>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</si>
  <si>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</si>
  <si>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</si>
  <si>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</si>
  <si>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</si>
  <si>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</si>
  <si>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</si>
  <si>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</si>
  <si>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</si>
  <si>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</si>
  <si>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</si>
  <si>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</si>
  <si>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</si>
  <si>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</si>
  <si>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</si>
  <si>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</si>
  <si>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</si>
  <si>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</si>
  <si>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</si>
  <si>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</si>
  <si>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</si>
  <si>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</si>
  <si>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</si>
  <si>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</si>
  <si>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</si>
  <si>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</si>
  <si>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</si>
  <si>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</si>
  <si>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</si>
  <si>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</si>
  <si>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</si>
  <si>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</si>
  <si>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</si>
  <si>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</si>
  <si>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</si>
  <si>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</si>
  <si>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</si>
  <si>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</si>
  <si>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</si>
  <si>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</si>
  <si>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</si>
  <si>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</si>
  <si>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</si>
  <si>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</si>
  <si>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</si>
  <si>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</si>
  <si>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</si>
  <si>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</si>
  <si>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</si>
  <si>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</si>
  <si>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</si>
  <si>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</si>
  <si>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</si>
  <si>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</si>
  <si>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</si>
  <si>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</si>
  <si>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</si>
  <si>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</si>
  <si>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</si>
  <si>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</si>
  <si>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</si>
  <si>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</si>
  <si>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</si>
  <si>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</si>
  <si>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</si>
  <si>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</si>
  <si>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</si>
  <si>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</si>
  <si>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</si>
  <si>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</si>
  <si>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</si>
  <si>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</si>
  <si>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</si>
  <si>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</si>
  <si>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</si>
  <si>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</si>
  <si>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</si>
  <si>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</si>
  <si>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</si>
  <si>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</si>
  <si>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</si>
  <si>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</si>
  <si>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</si>
  <si>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</si>
  <si>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</si>
  <si>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</si>
  <si>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</si>
  <si>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</si>
  <si>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</si>
  <si>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</si>
  <si>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</si>
  <si>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</si>
  <si>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</si>
  <si>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</si>
  <si>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</si>
  <si>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</si>
  <si>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</si>
  <si>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</si>
  <si>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</si>
  <si>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</si>
  <si>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</si>
  <si>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</si>
  <si>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</si>
  <si>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</si>
  <si>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</si>
  <si>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</si>
  <si>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</si>
  <si>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</si>
  <si>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</si>
  <si>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</si>
  <si>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</si>
  <si>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</si>
  <si>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</si>
  <si>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</si>
  <si>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</si>
  <si>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</si>
  <si>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</si>
  <si>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</si>
  <si>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</si>
  <si>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</si>
  <si>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</si>
  <si>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</si>
  <si>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</si>
  <si>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</si>
  <si>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</si>
  <si>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</si>
  <si>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</si>
  <si>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</si>
  <si>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</si>
  <si>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</si>
  <si>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</si>
  <si>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</si>
  <si>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</si>
  <si>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</si>
  <si>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</si>
  <si>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</si>
  <si>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</si>
  <si>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</si>
  <si>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</si>
  <si>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</si>
  <si>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</si>
  <si>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</si>
  <si>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</si>
  <si>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</si>
  <si>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</si>
  <si>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</si>
  <si>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</si>
  <si>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</si>
  <si>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</si>
  <si>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</si>
  <si>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</si>
  <si>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</si>
  <si>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</si>
  <si>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</si>
  <si>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</si>
  <si>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</si>
  <si>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</si>
  <si>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</si>
  <si>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</si>
  <si>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</si>
  <si>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</si>
  <si>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</si>
  <si>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</si>
  <si>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</si>
  <si>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</si>
  <si>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</si>
  <si>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</si>
  <si>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</si>
  <si>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</si>
  <si>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</si>
  <si>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</si>
  <si>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</si>
  <si>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</si>
  <si>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</si>
  <si>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</si>
  <si>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</si>
  <si>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</si>
  <si>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</si>
  <si>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</si>
  <si>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</si>
  <si>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</si>
  <si>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</si>
  <si>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</si>
  <si>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</si>
  <si>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</si>
  <si>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</si>
  <si>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</si>
  <si>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</si>
  <si>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</si>
  <si>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</si>
  <si>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</si>
  <si>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</si>
  <si>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</si>
  <si>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</si>
  <si>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</si>
  <si>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</si>
  <si>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</si>
  <si>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</si>
  <si>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</si>
  <si>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</si>
  <si>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</si>
  <si>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</si>
  <si>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</si>
  <si>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</si>
  <si>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</si>
  <si>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</si>
  <si>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</si>
  <si>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</si>
  <si>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</si>
  <si>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</si>
  <si>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</si>
  <si>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</si>
  <si>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</si>
  <si>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</si>
  <si>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</si>
  <si>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</si>
  <si>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</si>
  <si>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</si>
  <si>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</si>
  <si>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</si>
  <si>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</si>
  <si>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</si>
  <si>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</si>
  <si>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</si>
  <si>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</si>
  <si>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</si>
  <si>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</si>
  <si>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</si>
  <si>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</si>
  <si>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</si>
  <si>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</si>
  <si>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</si>
  <si>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</si>
  <si>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</si>
  <si>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</si>
  <si>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</si>
  <si>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</si>
  <si>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</si>
  <si>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</si>
  <si>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</si>
  <si>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</si>
  <si>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</si>
  <si>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</si>
  <si>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</si>
  <si>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</si>
  <si>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</si>
  <si>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</si>
  <si>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</si>
  <si>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</si>
  <si>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</si>
  <si>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</si>
  <si>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</si>
  <si>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</si>
  <si>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</si>
  <si>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</si>
  <si>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</si>
  <si>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</si>
  <si>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</si>
  <si>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</si>
  <si>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</si>
  <si>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</si>
  <si>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</si>
  <si>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</si>
  <si>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</si>
  <si>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</si>
  <si>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</si>
  <si>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</si>
  <si>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</si>
  <si>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</si>
  <si>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</si>
  <si>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</si>
  <si>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</si>
  <si>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</si>
  <si>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</si>
  <si>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</si>
  <si>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</si>
  <si>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</si>
  <si>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</si>
  <si>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</si>
  <si>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</si>
  <si>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</si>
  <si>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</si>
  <si>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</si>
  <si>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</si>
  <si>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</si>
  <si>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</si>
  <si>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</si>
  <si>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</si>
  <si>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</si>
  <si>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</si>
  <si>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</si>
  <si>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</si>
  <si>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</si>
  <si>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</si>
  <si>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</si>
  <si>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</si>
  <si>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</si>
  <si>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</si>
  <si>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</si>
  <si>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</si>
  <si>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</si>
  <si>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</si>
  <si>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</si>
  <si>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</si>
  <si>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</si>
  <si>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</si>
  <si>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</si>
  <si>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</si>
  <si>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</si>
  <si>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</si>
  <si>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</si>
  <si>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</si>
  <si>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</si>
  <si>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</si>
  <si>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</si>
  <si>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</si>
  <si>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</si>
  <si>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</si>
  <si>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</si>
  <si>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</si>
  <si>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</si>
  <si>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</si>
  <si>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</si>
  <si>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</si>
  <si>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</si>
  <si>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</si>
  <si>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</si>
  <si>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</si>
  <si>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</si>
  <si>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</si>
  <si>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</si>
  <si>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</si>
  <si>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</si>
  <si>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</si>
  <si>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</si>
  <si>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</si>
  <si>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</si>
  <si>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</si>
  <si>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</si>
  <si>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</si>
  <si>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</si>
  <si>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</si>
  <si>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</si>
  <si>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</si>
  <si>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</si>
  <si>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</si>
  <si>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</si>
  <si>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</si>
  <si>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</si>
  <si>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</si>
  <si>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</si>
  <si>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</si>
  <si>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</si>
  <si>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</si>
  <si>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</si>
  <si>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</si>
  <si>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</si>
  <si>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</si>
  <si>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</si>
  <si>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</si>
  <si>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</si>
  <si>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</si>
  <si>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</si>
  <si>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</si>
  <si>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</si>
  <si>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</si>
  <si>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</si>
  <si>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</si>
  <si>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</si>
  <si>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</si>
  <si>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</si>
  <si>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</si>
  <si>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</si>
  <si>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</si>
  <si>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</si>
  <si>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</si>
  <si>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</si>
  <si>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</si>
  <si>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</si>
  <si>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</si>
  <si>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</si>
  <si>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</si>
  <si>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</si>
  <si>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</si>
  <si>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</si>
  <si>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</si>
  <si>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</si>
  <si>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</si>
  <si>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</si>
  <si>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</si>
  <si>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</si>
  <si>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</si>
  <si>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</si>
  <si>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</si>
  <si>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</si>
  <si>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</si>
  <si>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</si>
  <si>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</si>
  <si>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</si>
  <si>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</si>
  <si>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</si>
  <si>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</si>
  <si>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</si>
  <si>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</si>
  <si>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</si>
  <si>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</si>
  <si>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</si>
  <si>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</si>
  <si>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</si>
  <si>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</si>
  <si>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</si>
  <si>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</si>
  <si>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</si>
  <si>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</si>
  <si>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</si>
  <si>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</si>
  <si>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</si>
  <si>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</si>
  <si>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</si>
  <si>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</si>
  <si>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</si>
  <si>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</si>
  <si>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</si>
  <si>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</si>
  <si>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</si>
  <si>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</si>
  <si>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</si>
  <si>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</si>
  <si>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</si>
  <si>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</si>
  <si>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</si>
  <si>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</si>
  <si>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</si>
  <si>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</si>
  <si>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</si>
  <si>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</si>
  <si>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</si>
  <si>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</si>
  <si>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</si>
  <si>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</si>
  <si>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</si>
  <si>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</si>
  <si>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</si>
  <si>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</si>
  <si>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</si>
  <si>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</si>
  <si>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</si>
  <si>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</si>
  <si>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</si>
  <si>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</si>
  <si>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</si>
  <si>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</si>
  <si>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</si>
  <si>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</si>
  <si>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</si>
  <si>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</si>
  <si>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</si>
  <si>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</si>
  <si>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</si>
  <si>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</si>
  <si>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</si>
  <si>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</si>
  <si>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</si>
  <si>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</si>
  <si>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</si>
  <si>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</si>
  <si>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</si>
  <si>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</si>
  <si>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</si>
  <si>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</si>
  <si>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</si>
  <si>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</si>
  <si>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</si>
  <si>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</si>
  <si>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</si>
  <si>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</si>
  <si>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</si>
  <si>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</si>
  <si>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</si>
  <si>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</si>
  <si>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</si>
  <si>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</si>
  <si>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</si>
  <si>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</si>
  <si>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</si>
  <si>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</si>
  <si>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</si>
  <si>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</si>
  <si>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</si>
  <si>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</si>
  <si>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</si>
  <si>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</si>
  <si>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</si>
  <si>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</si>
  <si>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</si>
  <si>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</si>
  <si>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</si>
  <si>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</si>
  <si>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</si>
  <si>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</si>
  <si>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</si>
  <si>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</si>
  <si>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</si>
  <si>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</si>
  <si>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</si>
  <si>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</si>
  <si>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</si>
  <si>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</si>
  <si>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</si>
  <si>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</si>
  <si>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</si>
  <si>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</si>
  <si>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</si>
  <si>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</si>
  <si>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</si>
  <si>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</si>
  <si>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</si>
  <si>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</si>
  <si>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</si>
  <si>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</si>
  <si>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</si>
  <si>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</si>
  <si>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</si>
  <si>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</si>
  <si>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</si>
  <si>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</si>
  <si>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</si>
  <si>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</si>
  <si>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</si>
  <si>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</si>
  <si>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</si>
  <si>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</si>
  <si>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</si>
  <si>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</si>
  <si>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</si>
  <si>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</si>
  <si>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</si>
  <si>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</si>
  <si>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</si>
  <si>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</si>
  <si>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</si>
  <si>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</si>
  <si>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</si>
  <si>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</si>
  <si>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</si>
  <si>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</si>
  <si>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</si>
  <si>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</si>
  <si>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</si>
  <si>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</si>
  <si>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</si>
  <si>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</si>
  <si>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</si>
  <si>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</si>
  <si>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</si>
  <si>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</si>
  <si>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</si>
  <si>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</si>
  <si>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</si>
  <si>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</si>
  <si>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</si>
  <si>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</si>
  <si>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</si>
  <si>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</si>
  <si>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</si>
  <si>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</si>
  <si>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</si>
  <si>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</si>
  <si>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</si>
  <si>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</si>
  <si>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</si>
  <si>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</si>
  <si>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</si>
  <si>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</si>
  <si>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</si>
  <si>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</si>
  <si>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</si>
  <si>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</si>
  <si>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</si>
  <si>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</si>
  <si>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</si>
  <si>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</si>
  <si>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</si>
  <si>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</si>
  <si>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</si>
  <si>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</si>
  <si>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</si>
  <si>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</si>
  <si>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</si>
  <si>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</si>
  <si>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</si>
  <si>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</si>
  <si>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</si>
  <si>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</si>
  <si>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</si>
  <si>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</si>
  <si>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</si>
  <si>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</si>
  <si>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</si>
  <si>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</si>
  <si>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</si>
  <si>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</si>
  <si>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</si>
  <si>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</si>
  <si>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</si>
  <si>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</si>
  <si>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</si>
  <si>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</si>
  <si>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</si>
  <si>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</si>
  <si>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</si>
  <si>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</si>
  <si>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</si>
  <si>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</si>
  <si>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</si>
  <si>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</si>
  <si>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</si>
  <si>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</si>
  <si>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</si>
  <si>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</si>
  <si>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</si>
  <si>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</si>
  <si>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</si>
  <si>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</si>
  <si>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</si>
  <si>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</si>
  <si>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</si>
  <si>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</si>
  <si>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</si>
  <si>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</si>
  <si>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</si>
  <si>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</si>
  <si>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</si>
  <si>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</si>
  <si>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</si>
  <si>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</si>
  <si>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</si>
  <si>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</si>
  <si>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</si>
  <si>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</si>
  <si>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</si>
  <si>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</si>
  <si>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</si>
  <si>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</si>
  <si>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</si>
  <si>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</si>
  <si>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</si>
  <si>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</si>
  <si>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</si>
  <si>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</si>
  <si>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</si>
  <si>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</si>
  <si>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</si>
  <si>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</si>
  <si>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</si>
  <si>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</si>
  <si>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</si>
  <si>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</si>
  <si>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</si>
  <si>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</si>
  <si>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</si>
  <si>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</si>
  <si>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</si>
  <si>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</si>
  <si>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</si>
  <si>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</si>
  <si>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</si>
  <si>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</si>
  <si>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</si>
  <si>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</si>
  <si>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</si>
  <si>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</si>
  <si>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</si>
  <si>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</si>
  <si>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</si>
  <si>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</si>
  <si>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</si>
  <si>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</si>
  <si>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</si>
  <si>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</si>
  <si>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</si>
  <si>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</si>
  <si>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</si>
  <si>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</si>
  <si>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</si>
  <si>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</si>
  <si>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</si>
  <si>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</si>
  <si>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</si>
  <si>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</si>
  <si>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</si>
  <si>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</si>
  <si>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</si>
  <si>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</si>
  <si>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</si>
  <si>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</si>
  <si>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</si>
  <si>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</si>
  <si>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</si>
  <si>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</si>
  <si>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</si>
  <si>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</si>
  <si>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</si>
  <si>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</si>
  <si>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</si>
  <si>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</si>
  <si>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</si>
  <si>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</si>
  <si>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</si>
  <si>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</si>
  <si>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</si>
  <si>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</si>
  <si>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</si>
  <si>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</si>
  <si>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</si>
  <si>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</si>
  <si>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</si>
  <si>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</si>
  <si>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</si>
  <si>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</si>
  <si>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</si>
  <si>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</si>
  <si>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</si>
  <si>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</si>
  <si>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</si>
  <si>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</si>
  <si>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</si>
  <si>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</si>
  <si>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</si>
  <si>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</si>
  <si>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</si>
  <si>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</si>
  <si>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</si>
  <si>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</si>
  <si>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</si>
  <si>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</si>
  <si>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</si>
  <si>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</si>
  <si>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</si>
  <si>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</si>
  <si>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</si>
  <si>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</si>
  <si>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</si>
  <si>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</si>
  <si>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</si>
  <si>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</si>
  <si>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</si>
  <si>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</si>
  <si>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</si>
  <si>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</si>
  <si>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</si>
  <si>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</si>
  <si>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</si>
  <si>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</si>
  <si>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</si>
  <si>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</si>
  <si>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</si>
  <si>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</si>
  <si>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</si>
  <si>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</si>
  <si>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</si>
  <si>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</si>
  <si>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</si>
  <si>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</si>
  <si>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</si>
  <si>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</si>
  <si>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</si>
  <si>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</si>
  <si>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</si>
  <si>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</si>
  <si>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</si>
  <si>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</si>
  <si>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</si>
  <si>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</si>
  <si>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</si>
  <si>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</si>
  <si>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</si>
  <si>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</si>
  <si>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</si>
  <si>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</si>
  <si>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</si>
  <si>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</si>
  <si>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</si>
  <si>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</si>
  <si>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</si>
  <si>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</si>
  <si>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</si>
  <si>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</si>
  <si>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</si>
  <si>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</si>
  <si>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</si>
  <si>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</si>
  <si>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</si>
  <si>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</si>
  <si>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</si>
  <si>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</si>
  <si>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</si>
  <si>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</si>
  <si>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</si>
  <si>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</si>
  <si>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</si>
  <si>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</si>
  <si>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</si>
  <si>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</si>
  <si>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</si>
  <si>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</si>
  <si>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</si>
  <si>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</si>
  <si>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</si>
  <si>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</si>
  <si>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</si>
  <si>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</si>
  <si>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</si>
  <si>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</si>
  <si>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</si>
  <si>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</si>
  <si>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</si>
  <si>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</si>
  <si>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</si>
  <si>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</si>
  <si>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</si>
  <si>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</si>
  <si>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</si>
  <si>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</si>
  <si>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</si>
  <si>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</si>
  <si>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</si>
  <si>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</si>
  <si>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</si>
  <si>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</si>
  <si>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</si>
  <si>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</si>
  <si>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</si>
  <si>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</si>
  <si>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</si>
  <si>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</si>
  <si>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</si>
  <si>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</si>
  <si>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</si>
  <si>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</si>
  <si>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</si>
  <si>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</si>
  <si>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</si>
  <si>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</si>
  <si>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</si>
  <si>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</si>
  <si>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</si>
  <si>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</si>
  <si>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</si>
  <si>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</si>
  <si>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</si>
  <si>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</si>
  <si>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</si>
  <si>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</si>
  <si>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</si>
  <si>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</si>
  <si>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</si>
  <si>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</si>
  <si>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</si>
  <si>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</si>
  <si>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</si>
  <si>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</si>
  <si>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</si>
  <si>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</si>
  <si>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</si>
  <si>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</si>
  <si>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</si>
  <si>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</si>
  <si>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</si>
  <si>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</si>
  <si>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</si>
  <si>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</si>
  <si>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</si>
  <si>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</si>
  <si>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</si>
  <si>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</si>
  <si>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</si>
  <si>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</si>
  <si>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</si>
  <si>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</si>
  <si>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</si>
  <si>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</si>
  <si>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</si>
  <si>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</si>
  <si>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</si>
  <si>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</si>
  <si>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</si>
  <si>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</si>
  <si>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</si>
  <si>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</si>
  <si>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</si>
  <si>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</si>
  <si>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</si>
  <si>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</si>
  <si>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</si>
  <si>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</si>
  <si>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</si>
  <si>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</si>
  <si>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</si>
  <si>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</si>
  <si>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</si>
  <si>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</si>
  <si>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</si>
  <si>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</si>
  <si>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</si>
  <si>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</si>
  <si>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</si>
  <si>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</si>
  <si>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</si>
  <si>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</si>
  <si>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</si>
  <si>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</si>
  <si>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</si>
  <si>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</si>
  <si>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</si>
  <si>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</si>
  <si>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</si>
  <si>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</si>
  <si>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</si>
  <si>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</si>
  <si>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</si>
  <si>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</si>
  <si>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</si>
  <si>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</si>
  <si>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</si>
  <si>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</si>
  <si>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</si>
  <si>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</si>
  <si>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</si>
  <si>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</si>
  <si>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</si>
  <si>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</si>
  <si>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</si>
  <si>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</si>
  <si>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</si>
  <si>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</si>
  <si>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</si>
  <si>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</si>
  <si>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</si>
  <si>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</si>
  <si>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</si>
  <si>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</si>
  <si>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</si>
  <si>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</si>
  <si>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</si>
  <si>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</si>
  <si>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</si>
  <si>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</si>
  <si>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</si>
  <si>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</si>
  <si>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</si>
  <si>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</si>
  <si>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</si>
  <si>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</si>
  <si>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</si>
  <si>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</si>
  <si>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</si>
  <si>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</si>
  <si>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</si>
  <si>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</si>
  <si>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</si>
  <si>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</si>
  <si>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</si>
  <si>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</si>
  <si>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</si>
  <si>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</si>
  <si>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</si>
  <si>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</si>
  <si>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</si>
  <si>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</si>
  <si>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</si>
  <si>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</si>
  <si>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</si>
  <si>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</si>
  <si>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</si>
  <si>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</si>
  <si>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</si>
  <si>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</si>
  <si>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</si>
  <si>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</si>
  <si>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</si>
  <si>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</si>
  <si>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</si>
  <si>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</si>
  <si>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</si>
  <si>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</si>
  <si>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</si>
  <si>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</si>
  <si>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</si>
  <si>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</si>
  <si>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</si>
  <si>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</si>
  <si>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</si>
  <si>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</si>
  <si>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</si>
  <si>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</si>
  <si>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</si>
  <si>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</si>
  <si>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</si>
  <si>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</si>
  <si>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</si>
  <si>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</si>
  <si>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</si>
  <si>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</si>
  <si>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</si>
  <si>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</si>
  <si>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</si>
  <si>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</si>
  <si>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</si>
  <si>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</si>
  <si>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</si>
  <si>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</si>
  <si>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</si>
  <si>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</si>
  <si>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</si>
  <si>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</si>
  <si>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</si>
  <si>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</si>
  <si>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</si>
  <si>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</si>
  <si>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</si>
  <si>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</si>
  <si>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</si>
  <si>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</si>
  <si>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</si>
  <si>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</si>
  <si>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</si>
  <si>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</si>
  <si>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</si>
  <si>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</si>
  <si>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</si>
  <si>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</si>
  <si>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</si>
  <si>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</si>
  <si>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</si>
  <si>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</si>
  <si>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</si>
  <si>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</si>
  <si>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</si>
  <si>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</si>
  <si>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</si>
  <si>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</si>
  <si>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</si>
  <si>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</si>
  <si>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</si>
  <si>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</si>
  <si>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</si>
  <si>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</si>
  <si>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</si>
  <si>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</si>
  <si>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</si>
  <si>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</si>
  <si>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</si>
  <si>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</si>
  <si>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</si>
  <si>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</si>
  <si>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</si>
  <si>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</si>
  <si>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</si>
  <si>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</si>
  <si>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</si>
  <si>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</si>
  <si>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</si>
  <si>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</si>
  <si>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</si>
  <si>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</si>
  <si>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</si>
  <si>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</si>
  <si>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</si>
  <si>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</si>
  <si>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</si>
  <si>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</si>
  <si>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</si>
  <si>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</si>
  <si>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</si>
  <si>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</si>
  <si>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</si>
  <si>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</si>
  <si>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</si>
  <si>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</si>
  <si>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</si>
  <si>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</si>
  <si>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</si>
  <si>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</si>
  <si>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</si>
  <si>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</si>
  <si>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</si>
  <si>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</si>
  <si>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</si>
  <si>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</si>
  <si>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</si>
  <si>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</si>
  <si>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</si>
  <si>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</si>
  <si>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</si>
  <si>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</si>
  <si>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</si>
  <si>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</si>
  <si>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</si>
  <si>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</si>
  <si>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</si>
  <si>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</si>
  <si>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</si>
  <si>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</si>
  <si>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</si>
  <si>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</si>
  <si>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</si>
  <si>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</si>
  <si>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</si>
  <si>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</si>
  <si>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</si>
  <si>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</si>
  <si>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</si>
  <si>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</si>
  <si>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</si>
  <si>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</si>
  <si>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</si>
  <si>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</si>
  <si>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</si>
  <si>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</si>
  <si>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</si>
  <si>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</si>
  <si>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</si>
  <si>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</si>
  <si>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</si>
  <si>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</si>
  <si>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</si>
  <si>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</si>
  <si>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</si>
  <si>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</si>
  <si>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</si>
  <si>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</si>
  <si>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</si>
  <si>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</si>
  <si>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</si>
  <si>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</si>
  <si>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</si>
  <si>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</si>
  <si>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</si>
  <si>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</si>
  <si>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</si>
  <si>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</si>
  <si>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</si>
  <si>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</si>
  <si>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</si>
  <si>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</si>
  <si>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</si>
  <si>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</si>
  <si>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</si>
  <si>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</si>
  <si>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</si>
  <si>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</si>
  <si>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</si>
  <si>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</si>
  <si>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</si>
  <si>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</si>
  <si>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</si>
  <si>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</si>
  <si>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</si>
  <si>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</si>
  <si>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</si>
  <si>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</si>
  <si>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</si>
  <si>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</si>
  <si>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</si>
  <si>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</si>
  <si>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</si>
  <si>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</si>
  <si>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</si>
  <si>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</si>
  <si>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</si>
  <si>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</si>
  <si>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</si>
  <si>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</si>
  <si>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</si>
  <si>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</si>
  <si>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</si>
  <si>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</si>
  <si>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</si>
  <si>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</si>
  <si>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</si>
  <si>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</si>
  <si>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</si>
  <si>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</si>
  <si>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</si>
  <si>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</si>
  <si>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</si>
  <si>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</si>
  <si>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</si>
  <si>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</si>
  <si>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</si>
  <si>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</si>
  <si>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</si>
  <si>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</si>
  <si>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</si>
  <si>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</si>
  <si>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</si>
  <si>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</si>
  <si>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</si>
  <si>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</si>
  <si>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</si>
  <si>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</si>
  <si>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</si>
  <si>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</si>
  <si>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</si>
  <si>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</si>
  <si>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</si>
  <si>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</si>
  <si>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</si>
  <si>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</si>
  <si>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</si>
  <si>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</si>
  <si>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</si>
  <si>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</si>
  <si>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</si>
  <si>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</si>
  <si>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</si>
  <si>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</si>
  <si>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</si>
  <si>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</si>
  <si>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</si>
  <si>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</si>
  <si>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</si>
  <si>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</si>
  <si>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</si>
  <si>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</si>
  <si>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</si>
  <si>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</si>
  <si>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</si>
  <si>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</si>
  <si>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</si>
  <si>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</si>
  <si>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</si>
  <si>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</si>
  <si>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</si>
  <si>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</si>
  <si>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</si>
  <si>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</si>
  <si>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</si>
  <si>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</si>
  <si>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</si>
  <si>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</si>
  <si>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</si>
  <si>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</si>
  <si>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</si>
  <si>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</si>
  <si>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</si>
  <si>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</si>
  <si>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</si>
  <si>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</si>
  <si>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</si>
  <si>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</si>
  <si>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</si>
  <si>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</si>
  <si>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</si>
  <si>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</si>
  <si>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</si>
  <si>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</si>
  <si>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</si>
  <si>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</si>
  <si>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</si>
  <si>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</si>
  <si>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</si>
  <si>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</si>
  <si>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</si>
  <si>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</si>
  <si>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</si>
  <si>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</si>
  <si>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</si>
  <si>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</si>
  <si>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</si>
  <si>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</si>
  <si>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</si>
  <si>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</si>
  <si>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</si>
  <si>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</si>
  <si>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</si>
  <si>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</si>
  <si>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</si>
  <si>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</si>
  <si>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</si>
  <si>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</si>
  <si>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</si>
  <si>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</si>
  <si>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</si>
  <si>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</si>
  <si>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</si>
  <si>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</si>
  <si>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</si>
  <si>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</si>
  <si>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</si>
  <si>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</si>
  <si>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</si>
  <si>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</si>
  <si>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</si>
  <si>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</si>
  <si>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</si>
  <si>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</si>
  <si>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</si>
  <si>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</si>
  <si>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</si>
  <si>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</si>
  <si>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</si>
  <si>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</si>
  <si>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</si>
  <si>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</si>
  <si>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</si>
  <si>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</si>
  <si>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</si>
  <si>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</si>
  <si>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</si>
  <si>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</si>
  <si>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</si>
  <si>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</si>
  <si>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</si>
  <si>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</si>
  <si>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</si>
  <si>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</si>
  <si>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</si>
  <si>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</si>
  <si>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</si>
  <si>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</si>
  <si>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</si>
  <si>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</si>
  <si>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</si>
  <si>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</si>
  <si>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</si>
  <si>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</si>
  <si>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</si>
  <si>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</si>
  <si>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</si>
  <si>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</si>
  <si>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</si>
  <si>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</si>
  <si>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</si>
  <si>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</si>
  <si>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</si>
  <si>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</si>
  <si>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</si>
  <si>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</si>
  <si>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</si>
  <si>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</si>
  <si>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</si>
  <si>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</si>
  <si>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</si>
  <si>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</si>
  <si>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</si>
  <si>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</si>
  <si>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</si>
  <si>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</si>
  <si>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</si>
  <si>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</si>
  <si>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</si>
  <si>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</si>
  <si>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</si>
  <si>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</si>
  <si>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</si>
  <si>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</si>
  <si>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</si>
  <si>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</si>
  <si>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</si>
  <si>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</si>
  <si>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</si>
  <si>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</si>
  <si>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</si>
  <si>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</si>
  <si>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</si>
  <si>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</si>
  <si>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</si>
  <si>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</si>
  <si>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</si>
  <si>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</si>
  <si>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</si>
  <si>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</si>
  <si>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</si>
  <si>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</si>
  <si>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</si>
  <si>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</si>
  <si>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</si>
  <si>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</si>
  <si>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</si>
  <si>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</si>
  <si>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</si>
  <si>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</si>
  <si>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</si>
  <si>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</si>
  <si>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</si>
  <si>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</si>
  <si>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</si>
  <si>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</si>
  <si>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</si>
  <si>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</si>
  <si>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</si>
  <si>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</si>
  <si>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</si>
  <si>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</si>
  <si>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</si>
  <si>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</si>
  <si>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</si>
  <si>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</si>
  <si>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</si>
  <si>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</si>
  <si>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</si>
  <si>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</si>
  <si>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</si>
  <si>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</si>
  <si>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</si>
  <si>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</si>
  <si>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</si>
  <si>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</si>
  <si>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</si>
  <si>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</si>
  <si>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</si>
  <si>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</si>
  <si>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</si>
  <si>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</si>
  <si>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</si>
  <si>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</si>
  <si>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</si>
  <si>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</si>
  <si>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</si>
  <si>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</si>
  <si>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</si>
  <si>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</si>
  <si>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</si>
  <si>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</si>
  <si>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</si>
  <si>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</si>
  <si>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</si>
  <si>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</si>
  <si>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</si>
  <si>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</si>
  <si>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</si>
  <si>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</si>
  <si>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</si>
  <si>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</si>
  <si>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</si>
  <si>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</si>
  <si>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</si>
  <si>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</si>
  <si>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</si>
  <si>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</si>
  <si>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</si>
  <si>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</si>
  <si>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</si>
  <si>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</si>
  <si>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</si>
  <si>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</si>
  <si>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</si>
  <si>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</si>
  <si>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</si>
  <si>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</si>
  <si>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</si>
  <si>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</si>
  <si>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</si>
  <si>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</si>
  <si>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</si>
  <si>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</si>
  <si>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</si>
  <si>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</si>
  <si>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</si>
  <si>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</si>
  <si>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</si>
  <si>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</si>
  <si>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</si>
  <si>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</si>
  <si>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</si>
  <si>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</si>
  <si>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</si>
  <si>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</si>
  <si>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</si>
  <si>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</si>
  <si>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</si>
  <si>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</si>
  <si>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</si>
  <si>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</si>
  <si>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</si>
  <si>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</si>
  <si>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</si>
  <si>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</si>
  <si>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</si>
  <si>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</si>
  <si>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</si>
  <si>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</si>
  <si>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</si>
  <si>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</si>
  <si>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</si>
  <si>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</si>
  <si>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</si>
  <si>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</si>
  <si>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</si>
  <si>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</si>
  <si>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</si>
  <si>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</si>
  <si>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</si>
  <si>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</si>
  <si>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</si>
  <si>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</si>
  <si>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</si>
  <si>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</si>
  <si>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</si>
  <si>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</si>
  <si>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</si>
  <si>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</si>
  <si>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</si>
  <si>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</si>
  <si>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</si>
  <si>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</si>
  <si>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</si>
  <si>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</si>
  <si>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</si>
  <si>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</si>
  <si>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</si>
  <si>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</si>
  <si>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</si>
  <si>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</si>
  <si>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</si>
  <si>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</si>
  <si>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</si>
  <si>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</si>
  <si>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</si>
  <si>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</si>
  <si>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</si>
  <si>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</si>
  <si>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</si>
  <si>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</si>
  <si>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</si>
  <si>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</si>
  <si>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</si>
  <si>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</si>
  <si>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</si>
  <si>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</si>
  <si>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</si>
  <si>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</si>
  <si>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</si>
  <si>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</si>
  <si>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</si>
  <si>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</si>
  <si>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</si>
  <si>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</si>
  <si>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</si>
  <si>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</si>
  <si>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</si>
  <si>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</si>
  <si>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</si>
  <si>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</si>
  <si>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</si>
  <si>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</si>
  <si>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</si>
  <si>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</si>
  <si>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</si>
  <si>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</si>
  <si>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</si>
  <si>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</si>
  <si>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</si>
  <si>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</si>
  <si>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</si>
  <si>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</si>
  <si>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</si>
  <si>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</si>
  <si>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</si>
  <si>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</si>
  <si>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</si>
  <si>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</si>
  <si>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</si>
  <si>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</si>
  <si>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</si>
  <si>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</si>
  <si>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</si>
  <si>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</si>
  <si>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</si>
  <si>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</si>
  <si>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</si>
  <si>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</si>
  <si>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</si>
  <si>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</si>
  <si>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</si>
  <si>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</si>
  <si>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</si>
  <si>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</si>
  <si>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</si>
  <si>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</si>
  <si>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</si>
  <si>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</si>
  <si>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</si>
  <si>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</si>
  <si>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</si>
  <si>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</si>
  <si>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</si>
  <si>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</si>
  <si>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</si>
  <si>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</si>
  <si>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</si>
  <si>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</si>
  <si>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</si>
  <si>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</si>
  <si>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</si>
  <si>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</si>
  <si>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</si>
  <si>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</si>
  <si>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</si>
  <si>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</si>
  <si>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</si>
  <si>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</si>
  <si>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</si>
  <si>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</si>
  <si>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</si>
  <si>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</si>
  <si>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</si>
  <si>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</si>
  <si>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</si>
  <si>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</si>
  <si>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</si>
  <si>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</si>
  <si>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</si>
  <si>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</si>
  <si>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</si>
  <si>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</si>
  <si>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</si>
  <si>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</si>
  <si>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</si>
  <si>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</si>
  <si>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</si>
  <si>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</si>
  <si>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</si>
  <si>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</si>
  <si>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</si>
  <si>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</si>
  <si>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</si>
  <si>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</si>
  <si>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</si>
  <si>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</si>
  <si>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</si>
  <si>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</si>
  <si>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</si>
  <si>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</si>
  <si>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</si>
  <si>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</si>
  <si>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</si>
  <si>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</si>
  <si>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</si>
  <si>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</si>
  <si>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</si>
  <si>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</si>
  <si>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</si>
  <si>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</si>
  <si>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</si>
  <si>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</si>
  <si>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</si>
  <si>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</si>
  <si>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</si>
  <si>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</si>
  <si>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</si>
  <si>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</si>
  <si>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</si>
  <si>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</si>
  <si>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</si>
  <si>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</si>
  <si>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</si>
  <si>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</si>
  <si>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</si>
  <si>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</si>
  <si>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</si>
  <si>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</si>
  <si>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</si>
  <si>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</si>
  <si>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</si>
  <si>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</si>
  <si>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</si>
  <si>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</si>
  <si>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</si>
  <si>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</si>
  <si>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</si>
  <si>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</si>
  <si>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</si>
  <si>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</si>
  <si>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</si>
  <si>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</si>
  <si>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</si>
  <si>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</si>
  <si>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</si>
  <si>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</si>
  <si>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</si>
  <si>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</si>
  <si>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</si>
  <si>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</si>
  <si>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</si>
  <si>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</si>
  <si>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</si>
  <si>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</si>
  <si>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</si>
  <si>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</si>
  <si>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</si>
  <si>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</si>
  <si>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</si>
  <si>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</si>
  <si>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</si>
  <si>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</si>
  <si>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</si>
  <si>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</si>
  <si>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</si>
  <si>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</si>
  <si>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</si>
  <si>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</si>
  <si>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</si>
  <si>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</si>
  <si>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</si>
  <si>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</si>
  <si>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</si>
  <si>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</si>
  <si>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</si>
  <si>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</si>
  <si>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</si>
  <si>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</si>
  <si>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</si>
  <si>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</si>
  <si>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</si>
  <si>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</si>
  <si>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</si>
  <si>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</si>
  <si>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</si>
  <si>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</si>
  <si>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</si>
  <si>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</si>
  <si>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</si>
  <si>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</si>
  <si>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</si>
  <si>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</si>
  <si>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</si>
  <si>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</si>
  <si>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</si>
  <si>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</si>
  <si>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</si>
  <si>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</si>
  <si>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</si>
  <si>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</si>
  <si>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</si>
  <si>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</si>
  <si>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</si>
  <si>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</si>
  <si>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</si>
  <si>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</si>
  <si>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</si>
  <si>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</si>
  <si>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</si>
  <si>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</si>
  <si>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</si>
  <si>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</si>
  <si>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</si>
  <si>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</si>
  <si>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</si>
  <si>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</si>
  <si>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</si>
  <si>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</si>
  <si>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</si>
  <si>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</si>
  <si>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</si>
  <si>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</si>
  <si>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</si>
  <si>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</si>
  <si>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</si>
  <si>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</si>
  <si>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</si>
  <si>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</si>
  <si>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</si>
  <si>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</si>
  <si>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</si>
  <si>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</si>
  <si>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</si>
  <si>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</si>
  <si>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</si>
  <si>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</si>
  <si>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</si>
  <si>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</si>
  <si>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</si>
  <si>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</si>
  <si>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</si>
  <si>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</si>
  <si>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</si>
  <si>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</si>
  <si>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</si>
  <si>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</si>
  <si>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</si>
  <si>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</si>
  <si>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</si>
  <si>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</si>
  <si>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</si>
  <si>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</si>
  <si>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</si>
  <si>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</si>
  <si>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</si>
  <si>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</si>
  <si>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</si>
  <si>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</si>
  <si>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</si>
  <si>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</si>
  <si>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</si>
  <si>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</si>
  <si>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</si>
  <si>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</si>
  <si>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</si>
  <si>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</si>
  <si>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</si>
  <si>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</si>
  <si>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</si>
  <si>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</si>
  <si>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</si>
  <si>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</si>
  <si>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</si>
  <si>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</si>
  <si>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</si>
  <si>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</si>
  <si>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</si>
  <si>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</si>
  <si>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</si>
  <si>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</si>
  <si>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</si>
  <si>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</si>
  <si>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</si>
  <si>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</si>
  <si>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</si>
  <si>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</si>
  <si>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</si>
  <si>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</si>
  <si>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</si>
  <si>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</si>
  <si>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</si>
  <si>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</si>
  <si>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</si>
  <si>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</si>
  <si>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</si>
  <si>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</si>
  <si>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</si>
  <si>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</si>
  <si>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</si>
  <si>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</si>
  <si>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</si>
  <si>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</si>
  <si>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</si>
  <si>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</si>
  <si>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</si>
  <si>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</si>
  <si>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</si>
  <si>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</si>
  <si>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</si>
  <si>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</si>
  <si>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</si>
  <si>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</si>
  <si>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</si>
  <si>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</si>
  <si>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</si>
  <si>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</si>
  <si>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</si>
  <si>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</si>
  <si>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</si>
  <si>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</si>
  <si>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</si>
  <si>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</si>
  <si>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</si>
  <si>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</si>
  <si>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</si>
  <si>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</si>
  <si>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</si>
  <si>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</si>
  <si>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</si>
  <si>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</si>
  <si>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</si>
  <si>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</si>
  <si>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</si>
  <si>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</si>
  <si>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</si>
  <si>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</si>
  <si>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</si>
  <si>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</si>
  <si>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</si>
  <si>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</si>
  <si>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</si>
  <si>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</si>
  <si>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</si>
  <si>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</si>
  <si>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</si>
  <si>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</si>
  <si>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</si>
  <si>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</si>
  <si>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</si>
  <si>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</si>
  <si>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</si>
  <si>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</si>
  <si>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</si>
  <si>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</si>
  <si>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</si>
  <si>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</si>
  <si>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</si>
  <si>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</si>
  <si>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</si>
  <si>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</si>
  <si>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</si>
  <si>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</si>
  <si>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</si>
  <si>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</si>
  <si>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</si>
  <si>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</si>
  <si>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</si>
  <si>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</si>
  <si>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</si>
  <si>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</si>
  <si>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</si>
  <si>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</si>
  <si>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</si>
  <si>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</si>
  <si>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</si>
  <si>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</si>
  <si>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</si>
  <si>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</si>
  <si>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</si>
  <si>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</si>
  <si>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</si>
  <si>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</si>
  <si>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</si>
  <si>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</si>
  <si>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</si>
  <si>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</si>
  <si>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</si>
  <si>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</si>
  <si>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</si>
  <si>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</si>
  <si>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</si>
  <si>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</si>
  <si>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</si>
  <si>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</si>
  <si>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</si>
  <si>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</si>
  <si>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</si>
  <si>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</si>
  <si>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</si>
  <si>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</si>
  <si>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</si>
  <si>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</si>
  <si>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</si>
  <si>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</si>
  <si>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</si>
  <si>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</si>
  <si>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</si>
  <si>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</si>
  <si>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</si>
  <si>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</si>
  <si>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</si>
  <si>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</si>
  <si>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</si>
  <si>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</si>
  <si>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</si>
  <si>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</si>
  <si>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</si>
  <si>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</si>
  <si>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</si>
  <si>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</si>
  <si>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</si>
  <si>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</si>
  <si>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</si>
  <si>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</si>
  <si>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</si>
  <si>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</si>
  <si>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</si>
  <si>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</si>
  <si>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</si>
  <si>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</si>
  <si>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</si>
  <si>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</si>
  <si>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</si>
  <si>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</si>
  <si>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</si>
  <si>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</si>
  <si>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</si>
  <si>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</si>
  <si>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</si>
  <si>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</si>
  <si>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</si>
  <si>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</si>
  <si>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</si>
  <si>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</si>
  <si>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</si>
  <si>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</si>
  <si>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</si>
  <si>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</si>
  <si>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</si>
  <si>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</si>
  <si>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</si>
  <si>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</si>
  <si>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</si>
  <si>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</si>
  <si>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</si>
  <si>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</si>
  <si>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</si>
  <si>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</si>
  <si>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</si>
  <si>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</si>
  <si>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</si>
  <si>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</si>
  <si>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</si>
  <si>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</si>
  <si>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</si>
  <si>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</si>
  <si>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</si>
  <si>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</si>
  <si>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</si>
  <si>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</si>
  <si>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</si>
  <si>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</si>
  <si>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</si>
  <si>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</si>
  <si>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</si>
  <si>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</si>
  <si>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</si>
  <si>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</si>
  <si>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</si>
  <si>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</si>
  <si>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</si>
  <si>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</si>
  <si>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</si>
  <si>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</si>
  <si>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</si>
  <si>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</si>
  <si>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</si>
  <si>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</si>
  <si>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</si>
  <si>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</si>
  <si>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</si>
  <si>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</si>
  <si>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</si>
  <si>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</si>
  <si>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</si>
  <si>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</si>
  <si>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</si>
  <si>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</si>
  <si>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</si>
  <si>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</si>
  <si>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</si>
  <si>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</si>
  <si>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</si>
  <si>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</si>
  <si>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</si>
  <si>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</si>
  <si>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</si>
  <si>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</si>
  <si>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</si>
  <si>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</si>
  <si>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</si>
  <si>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</si>
  <si>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</si>
  <si>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</si>
  <si>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</si>
  <si>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</si>
  <si>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</si>
  <si>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</si>
  <si>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</si>
  <si>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</si>
  <si>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</si>
  <si>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</si>
  <si>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</si>
  <si>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</si>
  <si>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</si>
  <si>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</si>
  <si>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</si>
  <si>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</si>
  <si>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</si>
  <si>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</si>
  <si>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</si>
  <si>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</si>
  <si>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</si>
  <si>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</si>
  <si>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</si>
  <si>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</si>
  <si>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</si>
  <si>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</si>
  <si>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</si>
  <si>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</si>
  <si>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</si>
  <si>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</si>
  <si>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</si>
  <si>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</si>
  <si>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</si>
  <si>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</si>
  <si>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</si>
  <si>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</si>
  <si>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</si>
  <si>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</si>
  <si>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</si>
  <si>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</si>
  <si>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</si>
  <si>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</si>
  <si>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</si>
  <si>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</si>
  <si>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</si>
  <si>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</si>
  <si>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</si>
  <si>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</si>
  <si>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</si>
  <si>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</si>
  <si>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</si>
  <si>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</si>
  <si>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</si>
  <si>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</si>
  <si>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</si>
  <si>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</si>
  <si>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</si>
  <si>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</si>
  <si>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</si>
  <si>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</si>
  <si>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</si>
  <si>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</si>
  <si>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</si>
  <si>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</si>
  <si>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</si>
  <si>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</si>
  <si>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</si>
  <si>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</si>
  <si>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</si>
  <si>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</si>
  <si>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</si>
  <si>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</si>
  <si>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</si>
  <si>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</si>
  <si>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</si>
  <si>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</si>
  <si>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</si>
  <si>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</si>
  <si>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</si>
  <si>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</si>
  <si>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</si>
  <si>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</si>
  <si>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</si>
  <si>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</si>
  <si>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</si>
  <si>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</si>
  <si>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</si>
  <si>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</si>
  <si>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</si>
  <si>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</si>
  <si>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</si>
  <si>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</si>
  <si>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</si>
  <si>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</si>
  <si>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</si>
  <si>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</si>
  <si>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</si>
  <si>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</si>
  <si>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</si>
  <si>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</si>
  <si>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</si>
  <si>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</si>
  <si>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</si>
  <si>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</si>
  <si>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</si>
  <si>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</si>
  <si>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</si>
  <si>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</si>
  <si>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</si>
  <si>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</si>
  <si>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</si>
  <si>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</si>
  <si>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</si>
  <si>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</si>
  <si>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</si>
  <si>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</si>
  <si>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</si>
  <si>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</si>
  <si>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</si>
  <si>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</si>
  <si>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</si>
  <si>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</si>
  <si>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</si>
  <si>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</si>
  <si>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</si>
  <si>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</si>
  <si>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</si>
  <si>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</si>
  <si>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</si>
  <si>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</si>
  <si>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</si>
  <si>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</si>
  <si>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</si>
  <si>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</si>
  <si>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</si>
  <si>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</si>
  <si>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</si>
  <si>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</si>
  <si>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</si>
  <si>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</si>
  <si>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</si>
  <si>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</si>
  <si>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</si>
  <si>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</si>
  <si>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</si>
  <si>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</si>
  <si>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</si>
  <si>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</si>
  <si>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</si>
  <si>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</si>
  <si>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</si>
  <si>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</si>
  <si>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</si>
  <si>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</si>
  <si>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</si>
  <si>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</si>
  <si>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</si>
  <si>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</si>
  <si>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</si>
  <si>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</si>
  <si>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</si>
  <si>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</si>
  <si>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</si>
  <si>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</si>
  <si>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</si>
  <si>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</si>
  <si>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</si>
  <si>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</si>
  <si>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</si>
  <si>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</si>
  <si>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</si>
  <si>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</si>
  <si>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</si>
  <si>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</si>
  <si>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</si>
  <si>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</si>
  <si>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</si>
  <si>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</si>
  <si>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</si>
  <si>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</si>
  <si>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</si>
  <si>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</si>
  <si>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</si>
  <si>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</si>
  <si>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</si>
  <si>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</si>
  <si>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</si>
  <si>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</si>
  <si>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</si>
  <si>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</si>
  <si>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</si>
  <si>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</si>
  <si>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</si>
  <si>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</si>
  <si>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</si>
  <si>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</si>
  <si>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</si>
  <si>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</si>
  <si>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</si>
  <si>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</si>
  <si>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</si>
  <si>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</si>
  <si>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</si>
  <si>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</si>
  <si>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</si>
  <si>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</si>
  <si>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</si>
  <si>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</si>
  <si>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</si>
  <si>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</si>
  <si>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</si>
  <si>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</si>
  <si>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</si>
  <si>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</si>
  <si>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</si>
  <si>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</si>
  <si>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</si>
  <si>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</si>
  <si>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</si>
  <si>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</si>
  <si>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</si>
  <si>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</si>
  <si>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</si>
  <si>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</si>
  <si>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</si>
  <si>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</si>
  <si>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</si>
  <si>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</si>
  <si>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</si>
  <si>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</si>
  <si>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</si>
  <si>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</si>
  <si>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</si>
  <si>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</si>
  <si>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</si>
  <si>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</si>
  <si>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</si>
  <si>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</si>
  <si>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</si>
  <si>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</si>
  <si>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</si>
  <si>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</si>
  <si>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</si>
  <si>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</si>
  <si>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</si>
  <si>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</si>
  <si>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</si>
  <si>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</si>
  <si>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</si>
  <si>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</si>
  <si>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</si>
  <si>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</si>
  <si>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</si>
  <si>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</si>
  <si>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</si>
  <si>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</si>
  <si>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</si>
  <si>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</si>
  <si>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</si>
  <si>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</si>
  <si>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</si>
  <si>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</si>
  <si>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</si>
  <si>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</si>
  <si>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</si>
  <si>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</si>
  <si>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</si>
  <si>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</si>
  <si>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</si>
  <si>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</si>
  <si>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</si>
  <si>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</si>
  <si>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</si>
  <si>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</si>
  <si>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</si>
  <si>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</si>
  <si>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</si>
  <si>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</si>
  <si>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</si>
  <si>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</si>
  <si>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</si>
  <si>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</si>
  <si>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</si>
  <si>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</si>
  <si>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</si>
  <si>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</si>
  <si>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</si>
  <si>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</si>
  <si>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</si>
  <si>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</si>
  <si>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</si>
  <si>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</si>
  <si>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</si>
  <si>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</si>
  <si>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</si>
  <si>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</si>
  <si>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</si>
  <si>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</si>
  <si>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</si>
  <si>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</si>
  <si>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</si>
  <si>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</si>
  <si>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</si>
  <si>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</si>
  <si>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</si>
  <si>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</si>
  <si>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</si>
  <si>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</si>
  <si>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</si>
  <si>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</si>
  <si>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</si>
  <si>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</si>
  <si>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</si>
  <si>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</si>
  <si>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</si>
  <si>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</si>
  <si>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</si>
  <si>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</si>
  <si>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</si>
  <si>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</si>
  <si>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</si>
  <si>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</si>
  <si>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</si>
  <si>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</si>
  <si>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</si>
  <si>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</si>
  <si>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</si>
  <si>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</si>
  <si>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</si>
  <si>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</si>
  <si>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</si>
  <si>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</si>
  <si>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</si>
  <si>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</si>
  <si>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</si>
  <si>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</si>
  <si>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</si>
  <si>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</si>
  <si>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</si>
  <si>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</si>
  <si>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</si>
  <si>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</si>
  <si>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</si>
  <si>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</si>
  <si>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</si>
  <si>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</si>
  <si>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</si>
  <si>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</si>
  <si>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</si>
  <si>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</si>
  <si>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</si>
  <si>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</si>
  <si>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</si>
  <si>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</si>
  <si>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</si>
  <si>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</si>
  <si>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</si>
  <si>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</si>
  <si>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</si>
  <si>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</si>
  <si>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</si>
  <si>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</si>
  <si>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</si>
  <si>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</si>
  <si>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</si>
  <si>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</si>
  <si>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</si>
  <si>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</si>
  <si>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</si>
  <si>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</si>
  <si>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</si>
  <si>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</si>
  <si>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</si>
  <si>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</si>
  <si>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</si>
  <si>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</si>
  <si>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</si>
  <si>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</si>
  <si>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</si>
  <si>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</si>
  <si>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</si>
  <si>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</si>
  <si>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</si>
  <si>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</si>
  <si>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</si>
  <si>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</si>
  <si>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</si>
  <si>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</si>
  <si>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</si>
  <si>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</si>
  <si>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</si>
  <si>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</si>
  <si>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</si>
  <si>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</si>
  <si>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</si>
  <si>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</si>
  <si>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</si>
  <si>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</si>
  <si>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</si>
  <si>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</si>
  <si>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</si>
  <si>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</si>
  <si>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</si>
  <si>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</si>
  <si>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</si>
  <si>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</si>
  <si>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</si>
  <si>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</si>
  <si>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</si>
  <si>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</si>
  <si>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</si>
  <si>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</si>
  <si>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</si>
  <si>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</si>
  <si>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</si>
  <si>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</si>
  <si>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</si>
  <si>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</si>
  <si>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</si>
  <si>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</si>
  <si>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</si>
  <si>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</si>
  <si>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</si>
  <si>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</si>
  <si>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</si>
  <si>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</si>
  <si>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</si>
  <si>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</si>
  <si>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</si>
  <si>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</si>
  <si>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</si>
  <si>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</si>
  <si>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</si>
  <si>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</si>
  <si>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</si>
  <si>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</si>
  <si>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</si>
  <si>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</si>
  <si>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</si>
  <si>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</si>
  <si>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</si>
  <si>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</si>
  <si>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</si>
  <si>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</si>
  <si>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</si>
  <si>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</si>
  <si>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</si>
  <si>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</si>
  <si>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</si>
  <si>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</si>
  <si>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</si>
  <si>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</si>
  <si>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</si>
  <si>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</si>
  <si>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</si>
  <si>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</si>
  <si>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</si>
  <si>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</si>
  <si>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</si>
  <si>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</si>
  <si>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</si>
  <si>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</si>
  <si>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</si>
  <si>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</si>
  <si>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</si>
  <si>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</si>
  <si>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</si>
  <si>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</si>
  <si>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</si>
  <si>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</si>
  <si>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</si>
  <si>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</si>
  <si>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</si>
  <si>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</si>
  <si>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</si>
  <si>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</si>
  <si>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</si>
  <si>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</si>
  <si>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</si>
  <si>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</si>
  <si>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</si>
  <si>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</si>
  <si>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</si>
  <si>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</si>
  <si>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</si>
  <si>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</si>
  <si>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</si>
  <si>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</si>
  <si>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</si>
  <si>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</si>
  <si>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</si>
  <si>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</si>
  <si>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</si>
  <si>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</si>
  <si>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</si>
  <si>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</si>
  <si>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</si>
  <si>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</si>
  <si>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</si>
  <si>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</si>
  <si>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</si>
  <si>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</si>
  <si>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</si>
  <si>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</si>
  <si>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</si>
  <si>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</si>
  <si>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</si>
  <si>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</si>
  <si>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</si>
  <si>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</si>
  <si>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</si>
  <si>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</si>
  <si>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</si>
  <si>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</si>
  <si>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</si>
  <si>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</si>
  <si>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</si>
  <si>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</si>
  <si>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</si>
  <si>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</si>
  <si>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</si>
  <si>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</si>
  <si>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</si>
  <si>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</si>
  <si>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</si>
  <si>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</si>
  <si>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</si>
  <si>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</si>
  <si>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</si>
  <si>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</si>
  <si>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</si>
  <si>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</si>
  <si>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</si>
  <si>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</si>
  <si>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</si>
  <si>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</si>
  <si>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</si>
  <si>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</si>
  <si>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</si>
  <si>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</si>
  <si>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</si>
  <si>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</si>
  <si>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</si>
  <si>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</si>
  <si>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</si>
  <si>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</si>
  <si>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</si>
  <si>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</si>
  <si>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</si>
  <si>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</si>
  <si>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</si>
  <si>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</si>
  <si>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</si>
  <si>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</si>
  <si>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</si>
  <si>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</si>
  <si>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</si>
  <si>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</si>
  <si>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</si>
  <si>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</si>
  <si>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</si>
  <si>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</si>
  <si>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</si>
  <si>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</si>
  <si>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</si>
  <si>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</si>
  <si>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</si>
  <si>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</si>
  <si>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</si>
  <si>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</si>
  <si>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</si>
  <si>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</si>
  <si>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</si>
  <si>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</si>
  <si>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</si>
  <si>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</si>
  <si>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</si>
  <si>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</si>
  <si>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</si>
  <si>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</si>
  <si>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</si>
  <si>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</si>
  <si>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</si>
  <si>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</si>
  <si>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</si>
  <si>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</si>
  <si>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</si>
  <si>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</si>
  <si>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</si>
  <si>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</si>
  <si>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</si>
  <si>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</si>
  <si>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</si>
  <si>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</si>
  <si>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</si>
  <si>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</si>
  <si>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</si>
  <si>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</si>
  <si>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</si>
  <si>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</si>
  <si>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</si>
  <si>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</si>
  <si>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</si>
  <si>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</si>
  <si>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</si>
  <si>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</si>
  <si>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</si>
  <si>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</si>
  <si>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</si>
  <si>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</si>
  <si>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</si>
  <si>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</si>
  <si>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</si>
  <si>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</si>
  <si>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</si>
  <si>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</si>
  <si>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</si>
  <si>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</si>
  <si>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</si>
  <si>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</si>
  <si>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</si>
  <si>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</si>
  <si>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</si>
  <si>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</si>
  <si>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</si>
  <si>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</si>
  <si>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</si>
  <si>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</si>
  <si>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</si>
  <si>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</si>
  <si>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</si>
  <si>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</si>
  <si>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</si>
  <si>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</si>
  <si>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</si>
  <si>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</si>
  <si>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</si>
  <si>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</si>
  <si>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</si>
  <si>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</si>
  <si>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</si>
  <si>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</si>
  <si>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</si>
  <si>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</si>
  <si>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</si>
  <si>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</si>
  <si>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</si>
  <si>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</si>
  <si>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</si>
  <si>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</si>
  <si>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</si>
  <si>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</si>
  <si>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</si>
  <si>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</si>
  <si>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</si>
  <si>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</si>
  <si>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</si>
  <si>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</si>
  <si>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</si>
  <si>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</si>
  <si>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</si>
  <si>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</si>
  <si>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</si>
  <si>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</si>
  <si>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</si>
  <si>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</si>
  <si>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</si>
  <si>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</si>
  <si>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</si>
  <si>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</si>
  <si>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</si>
  <si>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</si>
  <si>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</si>
  <si>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</si>
  <si>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</si>
  <si>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</si>
  <si>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</si>
  <si>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</si>
  <si>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</si>
  <si>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</si>
  <si>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</si>
  <si>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</si>
  <si>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</si>
  <si>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</si>
  <si>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</si>
  <si>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</si>
  <si>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</si>
  <si>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</si>
  <si>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</si>
  <si>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</si>
  <si>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</si>
  <si>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</si>
  <si>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</si>
  <si>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</si>
  <si>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</si>
  <si>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</si>
  <si>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</si>
  <si>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</si>
  <si>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</si>
  <si>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</si>
  <si>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</si>
  <si>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</si>
  <si>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</si>
  <si>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</si>
  <si>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</si>
  <si>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</si>
  <si>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</si>
  <si>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</si>
  <si>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</si>
  <si>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</si>
  <si>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</si>
  <si>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</si>
  <si>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</si>
  <si>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</si>
  <si>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</si>
  <si>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</si>
  <si>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</si>
  <si>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</si>
  <si>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</si>
  <si>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</si>
  <si>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</si>
  <si>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</si>
  <si>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</si>
  <si>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</si>
  <si>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</si>
  <si>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</si>
  <si>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</si>
  <si>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</si>
  <si>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</si>
  <si>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</si>
  <si>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</si>
  <si>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</si>
  <si>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</si>
  <si>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</si>
  <si>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</si>
  <si>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</si>
  <si>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</si>
  <si>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</si>
  <si>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</si>
  <si>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</si>
  <si>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</si>
  <si>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</si>
  <si>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</si>
  <si>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</si>
  <si>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</si>
  <si>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</si>
  <si>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</si>
  <si>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</si>
  <si>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</si>
  <si>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</si>
  <si>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</si>
  <si>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</si>
  <si>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</si>
  <si>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</si>
  <si>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</si>
  <si>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</si>
  <si>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</si>
  <si>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</si>
  <si>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</si>
  <si>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</si>
  <si>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</si>
  <si>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</si>
  <si>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</si>
  <si>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</si>
  <si>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</si>
  <si>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</si>
  <si>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</si>
  <si>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</si>
  <si>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</si>
  <si>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</si>
  <si>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</si>
  <si>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</si>
  <si>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</si>
  <si>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</si>
  <si>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</si>
  <si>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</si>
  <si>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</si>
  <si>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</si>
  <si>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</si>
  <si>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</si>
  <si>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</si>
  <si>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</si>
  <si>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</si>
  <si>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</si>
  <si>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</si>
  <si>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</si>
  <si>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</si>
  <si>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</si>
  <si>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</si>
  <si>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</si>
  <si>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</si>
  <si>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</si>
  <si>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</si>
  <si>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</si>
  <si>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</si>
  <si>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</si>
  <si>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</si>
  <si>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</si>
  <si>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</si>
  <si>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</si>
  <si>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</si>
  <si>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</si>
  <si>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</si>
  <si>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</si>
  <si>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</si>
  <si>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</si>
  <si>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</si>
  <si>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</si>
  <si>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</si>
  <si>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</si>
  <si>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</si>
  <si>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</si>
  <si>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</si>
  <si>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</si>
  <si>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</si>
  <si>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</si>
  <si>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</si>
  <si>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</si>
  <si>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</si>
  <si>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</si>
  <si>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</si>
  <si>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</si>
  <si>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</si>
  <si>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</si>
  <si>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</si>
  <si>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</si>
  <si>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</si>
  <si>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</si>
  <si>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</si>
  <si>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</si>
  <si>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</si>
  <si>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</si>
  <si>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</si>
  <si>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</si>
  <si>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</si>
  <si>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</si>
  <si>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</si>
  <si>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</si>
  <si>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</si>
  <si>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</si>
  <si>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</si>
  <si>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</si>
  <si>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</si>
  <si>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</si>
  <si>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</si>
  <si>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</si>
  <si>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</si>
  <si>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</si>
  <si>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</si>
  <si>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</si>
  <si>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</si>
  <si>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</si>
  <si>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</si>
  <si>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</si>
  <si>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</si>
  <si>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</si>
  <si>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</si>
  <si>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</si>
  <si>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</si>
  <si>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</si>
  <si>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</si>
  <si>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</si>
  <si>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</si>
  <si>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</si>
  <si>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</si>
  <si>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</si>
  <si>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</si>
  <si>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</si>
  <si>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</si>
  <si>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</si>
  <si>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</si>
  <si>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</si>
  <si>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</si>
  <si>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</si>
  <si>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</si>
  <si>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</si>
  <si>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</si>
  <si>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</si>
  <si>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</si>
  <si>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</si>
  <si>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</si>
  <si>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</si>
  <si>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</si>
  <si>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</si>
  <si>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</si>
  <si>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</si>
  <si>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</si>
  <si>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</si>
  <si>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</si>
  <si>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</si>
  <si>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</si>
  <si>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</si>
  <si>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</si>
  <si>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</si>
  <si>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</si>
  <si>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</si>
  <si>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</si>
  <si>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</si>
  <si>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</si>
  <si>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</si>
  <si>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</si>
  <si>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</si>
  <si>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</si>
  <si>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</si>
  <si>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</si>
  <si>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</si>
  <si>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</si>
  <si>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</si>
  <si>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</si>
  <si>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</si>
  <si>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</si>
  <si>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</si>
  <si>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</si>
  <si>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</si>
  <si>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</si>
  <si>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</si>
  <si>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</si>
  <si>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</si>
  <si>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</si>
  <si>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</si>
  <si>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</si>
  <si>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</si>
  <si>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</si>
  <si>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</si>
  <si>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</si>
  <si>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</si>
  <si>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</si>
  <si>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</si>
  <si>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</si>
  <si>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</si>
  <si>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</si>
  <si>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</si>
  <si>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</si>
  <si>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</si>
  <si>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</si>
  <si>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</si>
  <si>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</si>
  <si>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</si>
  <si>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</si>
  <si>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</si>
  <si>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</si>
  <si>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</si>
  <si>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</si>
  <si>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</si>
  <si>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</si>
  <si>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</si>
  <si>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</si>
  <si>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</si>
  <si>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</si>
  <si>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</si>
  <si>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</si>
  <si>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</si>
  <si>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</si>
  <si>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</si>
  <si>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</si>
  <si>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</si>
  <si>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</si>
  <si>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</si>
  <si>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</si>
  <si>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</si>
  <si>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</si>
  <si>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</si>
  <si>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</si>
  <si>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</si>
  <si>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</si>
  <si>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</si>
  <si>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</si>
  <si>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</si>
  <si>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</si>
  <si>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</si>
  <si>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</si>
  <si>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</si>
  <si>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</si>
  <si>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</si>
  <si>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</si>
  <si>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</si>
  <si>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</si>
  <si>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</si>
  <si>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</si>
  <si>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</si>
  <si>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</si>
  <si>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</si>
  <si>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</si>
  <si>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</si>
  <si>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</si>
  <si>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</si>
  <si>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</si>
  <si>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</si>
  <si>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</si>
  <si>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</si>
  <si>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</si>
  <si>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</si>
  <si>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</si>
  <si>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</si>
  <si>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</si>
  <si>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</si>
  <si>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</si>
  <si>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</si>
  <si>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</si>
  <si>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</si>
  <si>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</si>
  <si>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</si>
  <si>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</si>
  <si>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</si>
  <si>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</si>
  <si>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</si>
  <si>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</si>
  <si>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</si>
  <si>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</si>
  <si>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</si>
  <si>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</si>
  <si>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</si>
  <si>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</si>
  <si>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</si>
  <si>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</si>
  <si>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</si>
  <si>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</si>
  <si>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</si>
  <si>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</si>
  <si>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</si>
  <si>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</si>
  <si>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</si>
  <si>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</si>
  <si>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</si>
  <si>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</si>
  <si>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</si>
  <si>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</si>
  <si>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</si>
  <si>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</si>
  <si>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</si>
  <si>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</si>
  <si>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</si>
  <si>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</si>
  <si>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</si>
  <si>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</si>
  <si>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</si>
  <si>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</si>
  <si>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</si>
  <si>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</si>
  <si>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</si>
  <si>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</si>
  <si>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</si>
  <si>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</si>
  <si>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</si>
  <si>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</si>
  <si>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</si>
  <si>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</si>
  <si>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</si>
  <si>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</si>
  <si>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</si>
  <si>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</si>
  <si>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</si>
  <si>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</si>
  <si>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</si>
  <si>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</si>
  <si>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</si>
  <si>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</si>
  <si>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</si>
  <si>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</si>
  <si>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</si>
  <si>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</si>
  <si>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</si>
  <si>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</si>
  <si>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</si>
  <si>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</si>
  <si>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</si>
  <si>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</si>
  <si>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</si>
  <si>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</si>
  <si>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</si>
  <si>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</si>
  <si>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</si>
  <si>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</si>
  <si>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</si>
  <si>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</si>
  <si>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</si>
  <si>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</si>
  <si>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</si>
  <si>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</si>
  <si>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</si>
  <si>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</si>
  <si>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</si>
  <si>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</si>
  <si>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</si>
  <si>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</si>
  <si>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</si>
  <si>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</si>
  <si>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</si>
  <si>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</si>
  <si>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</si>
  <si>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</si>
  <si>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</si>
  <si>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</si>
  <si>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</si>
  <si>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</si>
  <si>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</si>
  <si>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</si>
  <si>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</si>
  <si>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</si>
  <si>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</si>
  <si>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</si>
  <si>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</si>
  <si>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</si>
  <si>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</si>
  <si>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</si>
  <si>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</si>
  <si>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</si>
  <si>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</si>
  <si>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</si>
  <si>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</si>
  <si>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</si>
  <si>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</si>
  <si>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</si>
  <si>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</si>
  <si>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</si>
  <si>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</si>
  <si>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</si>
  <si>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</si>
  <si>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</si>
  <si>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</si>
  <si>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</si>
  <si>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</si>
  <si>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</si>
  <si>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</si>
  <si>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</si>
  <si>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</si>
  <si>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</si>
  <si>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</si>
  <si>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</si>
  <si>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</si>
  <si>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</si>
  <si>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</si>
  <si>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</si>
  <si>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</si>
  <si>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</si>
  <si>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</si>
  <si>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</si>
  <si>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</si>
  <si>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</si>
  <si>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</si>
  <si>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</si>
  <si>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</si>
  <si>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</si>
  <si>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</si>
  <si>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</si>
  <si>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</si>
  <si>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</si>
  <si>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</si>
  <si>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</si>
  <si>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</si>
  <si>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</si>
  <si>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</si>
  <si>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</si>
  <si>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</si>
  <si>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</si>
  <si>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</si>
  <si>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</si>
  <si>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</si>
  <si>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</si>
  <si>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</si>
  <si>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</si>
  <si>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</si>
  <si>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</si>
  <si>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</si>
  <si>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</si>
  <si>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</si>
  <si>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</si>
  <si>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</si>
  <si>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</si>
  <si>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</si>
  <si>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</si>
  <si>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</si>
  <si>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</si>
  <si>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</si>
  <si>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</si>
  <si>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</si>
  <si>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</si>
  <si>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</si>
  <si>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</si>
  <si>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</si>
  <si>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</si>
  <si>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</si>
  <si>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</si>
  <si>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</si>
  <si>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</si>
  <si>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</si>
  <si>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</si>
  <si>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</si>
  <si>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</si>
  <si>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</si>
  <si>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</si>
  <si>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</si>
  <si>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</si>
  <si>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</si>
  <si>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</si>
  <si>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</si>
  <si>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</si>
  <si>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</si>
  <si>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</si>
  <si>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</si>
  <si>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</si>
  <si>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</si>
  <si>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</si>
  <si>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</si>
  <si>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</si>
  <si>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</si>
  <si>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</si>
  <si>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</si>
  <si>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</si>
  <si>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</si>
  <si>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</si>
  <si>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</si>
  <si>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</si>
  <si>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</si>
  <si>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</si>
  <si>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</si>
  <si>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</si>
  <si>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</si>
  <si>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</si>
  <si>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</si>
  <si>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</si>
  <si>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</si>
  <si>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</si>
  <si>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</si>
  <si>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</si>
  <si>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</si>
  <si>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</si>
  <si>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</si>
  <si>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</si>
  <si>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</si>
  <si>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</si>
  <si>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</si>
  <si>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</si>
  <si>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</si>
  <si>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</si>
  <si>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</si>
  <si>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</si>
  <si>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</si>
  <si>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</si>
  <si>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</si>
  <si>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</si>
  <si>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</si>
  <si>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</si>
  <si>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</si>
  <si>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</si>
  <si>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</si>
  <si>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</si>
  <si>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</si>
  <si>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</si>
  <si>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</si>
  <si>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</si>
  <si>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</si>
  <si>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</si>
  <si>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</si>
  <si>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</si>
  <si>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</si>
  <si>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</si>
  <si>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</si>
  <si>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</si>
  <si>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</si>
  <si>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</si>
  <si>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</si>
  <si>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</si>
  <si>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</si>
  <si>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</si>
  <si>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</si>
  <si>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</si>
  <si>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</si>
  <si>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</si>
  <si>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</si>
  <si>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</si>
  <si>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</si>
  <si>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</si>
  <si>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</si>
  <si>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</si>
  <si>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</si>
  <si>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</si>
  <si>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</si>
  <si>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</si>
  <si>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</si>
  <si>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</si>
  <si>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</si>
  <si>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</si>
  <si>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</si>
  <si>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</si>
  <si>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</si>
  <si>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</si>
  <si>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</si>
  <si>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</si>
  <si>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</si>
  <si>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</si>
  <si>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</si>
  <si>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</si>
  <si>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</si>
  <si>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</si>
  <si>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</si>
  <si>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</si>
  <si>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</si>
  <si>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</si>
  <si>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</si>
  <si>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</si>
  <si>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</si>
  <si>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</si>
  <si>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</si>
  <si>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</si>
  <si>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</si>
  <si>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</si>
  <si>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</si>
  <si>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</si>
  <si>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</si>
  <si>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</si>
  <si>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</si>
  <si>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</si>
  <si>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</si>
  <si>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</si>
  <si>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</si>
  <si>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</si>
  <si>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</si>
  <si>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</si>
  <si>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</si>
  <si>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</si>
  <si>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</si>
  <si>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</si>
  <si>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</si>
  <si>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</si>
  <si>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</si>
  <si>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</si>
  <si>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</si>
  <si>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</si>
  <si>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</si>
  <si>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</si>
  <si>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</si>
  <si>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</si>
  <si>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</si>
  <si>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</si>
  <si>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</si>
  <si>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</si>
  <si>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</si>
  <si>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</si>
  <si>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</si>
  <si>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</si>
  <si>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</si>
  <si>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</si>
  <si>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</si>
  <si>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</si>
  <si>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</si>
  <si>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</si>
  <si>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</si>
  <si>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</si>
  <si>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</si>
  <si>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</si>
  <si>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</si>
  <si>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</si>
  <si>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</si>
  <si>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</si>
  <si>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</si>
  <si>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</si>
  <si>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</si>
  <si>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</si>
  <si>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</si>
  <si>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</si>
  <si>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</si>
  <si>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</si>
  <si>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</si>
  <si>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</si>
  <si>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</si>
  <si>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</si>
  <si>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</si>
  <si>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</si>
  <si>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</si>
  <si>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</si>
  <si>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</si>
  <si>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</si>
  <si>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</si>
  <si>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</si>
  <si>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</si>
  <si>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</si>
  <si>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</si>
  <si>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</si>
  <si>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</si>
  <si>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</si>
  <si>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</si>
  <si>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</si>
  <si>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</si>
  <si>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</si>
  <si>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</si>
  <si>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</si>
  <si>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</si>
  <si>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</si>
  <si>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</si>
  <si>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</si>
  <si>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</si>
  <si>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</si>
  <si>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</si>
  <si>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</si>
  <si>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</si>
  <si>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</si>
  <si>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</si>
  <si>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</si>
  <si>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</si>
  <si>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</si>
  <si>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</si>
  <si>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</si>
  <si>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</si>
  <si>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</si>
  <si>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</si>
  <si>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</si>
  <si>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</si>
  <si>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</si>
  <si>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</si>
  <si>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</si>
  <si>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</si>
  <si>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</si>
  <si>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</si>
  <si>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</si>
  <si>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</si>
  <si>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</si>
  <si>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</si>
  <si>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</si>
  <si>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</si>
  <si>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</si>
  <si>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</si>
  <si>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</si>
  <si>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</si>
  <si>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</si>
  <si>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</si>
  <si>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</si>
  <si>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</si>
  <si>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</si>
  <si>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</si>
  <si>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</si>
  <si>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</si>
  <si>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</si>
  <si>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</si>
  <si>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</si>
  <si>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</si>
  <si>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</si>
  <si>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</si>
  <si>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</si>
  <si>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</si>
  <si>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</si>
  <si>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</si>
  <si>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</si>
  <si>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</si>
  <si>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</si>
  <si>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</si>
  <si>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</si>
  <si>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</si>
  <si>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</si>
  <si>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</si>
  <si>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</si>
  <si>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</si>
  <si>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</si>
  <si>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</si>
  <si>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</si>
  <si>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</si>
  <si>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</si>
  <si>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</si>
  <si>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</si>
  <si>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</si>
  <si>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</si>
  <si>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</si>
  <si>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</si>
  <si>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</si>
  <si>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</si>
  <si>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</si>
  <si>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</si>
  <si>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</si>
  <si>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</si>
  <si>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</si>
  <si>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</si>
  <si>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</si>
  <si>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</si>
  <si>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</si>
  <si>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</si>
  <si>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</si>
  <si>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</si>
  <si>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</si>
  <si>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</si>
  <si>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</si>
  <si>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</si>
  <si>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</si>
  <si>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</si>
  <si>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</si>
  <si>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</si>
  <si>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</si>
  <si>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</si>
  <si>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</si>
  <si>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</si>
  <si>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</si>
  <si>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</si>
  <si>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</si>
  <si>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</si>
  <si>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</si>
  <si>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</si>
  <si>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</si>
  <si>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</si>
  <si>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</si>
  <si>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</si>
  <si>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</si>
  <si>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</si>
  <si>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</si>
  <si>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</si>
  <si>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</si>
  <si>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</si>
  <si>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</si>
  <si>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</si>
  <si>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</si>
  <si>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</si>
  <si>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</si>
  <si>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</si>
  <si>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</si>
  <si>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</si>
  <si>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</si>
  <si>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</si>
  <si>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</si>
  <si>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</si>
  <si>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</si>
  <si>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</si>
  <si>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</si>
  <si>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</si>
  <si>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</si>
  <si>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</si>
  <si>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</si>
  <si>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</si>
  <si>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</si>
  <si>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</si>
  <si>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</si>
  <si>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</si>
  <si>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</si>
  <si>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</si>
  <si>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</si>
  <si>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</si>
  <si>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</si>
  <si>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</si>
  <si>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</si>
  <si>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</si>
  <si>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</si>
  <si>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</si>
  <si>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</si>
  <si>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</si>
  <si>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</si>
  <si>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</si>
  <si>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</si>
  <si>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</si>
  <si>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</si>
  <si>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</si>
  <si>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</si>
  <si>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</si>
  <si>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</si>
  <si>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</si>
  <si>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</si>
  <si>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</si>
  <si>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</si>
  <si>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</si>
  <si>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</si>
  <si>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</si>
  <si>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</si>
  <si>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</si>
  <si>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</si>
  <si>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</si>
  <si>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</si>
  <si>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</si>
  <si>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</si>
  <si>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</si>
  <si>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</si>
  <si>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</si>
  <si>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</si>
  <si>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</si>
  <si>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</si>
  <si>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</si>
  <si>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</si>
  <si>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</si>
  <si>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</si>
  <si>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</si>
  <si>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</si>
  <si>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</si>
  <si>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</si>
  <si>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</si>
  <si>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</si>
  <si>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</si>
  <si>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</si>
  <si>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</si>
  <si>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</si>
  <si>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</si>
  <si>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</si>
  <si>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</si>
  <si>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</si>
  <si>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</si>
  <si>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</si>
  <si>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</si>
  <si>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</si>
  <si>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</si>
  <si>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</si>
  <si>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</si>
  <si>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</si>
  <si>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</si>
  <si>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</si>
  <si>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</si>
  <si>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</si>
  <si>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</si>
  <si>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</si>
  <si>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</si>
  <si>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</si>
  <si>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</si>
  <si>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</si>
  <si>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</si>
  <si>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</si>
  <si>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</si>
  <si>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</si>
  <si>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</si>
  <si>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</si>
  <si>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</si>
  <si>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</si>
  <si>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</si>
  <si>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</si>
  <si>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</si>
  <si>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</si>
  <si>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</si>
  <si>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</si>
  <si>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</si>
  <si>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</si>
  <si>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</si>
  <si>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</si>
  <si>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</si>
  <si>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</si>
  <si>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</si>
  <si>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</si>
  <si>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</si>
  <si>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</si>
  <si>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</si>
  <si>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</si>
  <si>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</si>
  <si>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</si>
  <si>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</si>
  <si>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</si>
  <si>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</si>
  <si>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</si>
  <si>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</si>
  <si>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</si>
  <si>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</si>
  <si>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</si>
  <si>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</si>
  <si>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</si>
  <si>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</si>
  <si>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</si>
  <si>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</si>
  <si>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</si>
  <si>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</si>
  <si>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</si>
  <si>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</si>
  <si>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</si>
  <si>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</si>
  <si>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</si>
  <si>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</si>
  <si>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</si>
  <si>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</si>
  <si>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</si>
  <si>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</si>
  <si>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</si>
  <si>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</si>
  <si>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</si>
  <si>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</si>
  <si>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</si>
  <si>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</si>
  <si>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</si>
  <si>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</si>
  <si>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</si>
  <si>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</si>
  <si>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</si>
  <si>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</si>
  <si>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</si>
  <si>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</si>
  <si>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</si>
  <si>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</si>
  <si>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</si>
  <si>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</si>
  <si>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</si>
  <si>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</si>
  <si>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</si>
  <si>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</si>
  <si>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</si>
  <si>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</si>
  <si>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</si>
  <si>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</si>
  <si>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</si>
  <si>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</si>
  <si>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</si>
  <si>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</si>
  <si>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</si>
  <si>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</si>
  <si>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</si>
  <si>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</si>
  <si>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</si>
  <si>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</si>
  <si>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</si>
  <si>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</si>
  <si>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</si>
  <si>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</si>
  <si>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</si>
  <si>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</si>
  <si>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</si>
  <si>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</si>
  <si>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</si>
  <si>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</si>
  <si>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</si>
  <si>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</si>
  <si>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</si>
  <si>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</si>
  <si>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</si>
  <si>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</si>
  <si>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</si>
  <si>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</si>
  <si>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</si>
  <si>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</si>
  <si>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</si>
  <si>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</si>
  <si>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</si>
  <si>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</si>
  <si>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</si>
  <si>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</si>
  <si>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</si>
  <si>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</si>
  <si>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</si>
  <si>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</si>
  <si>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</si>
  <si>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</si>
  <si>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</si>
  <si>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</si>
  <si>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</si>
  <si>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</si>
  <si>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</si>
  <si>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</si>
  <si>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</si>
  <si>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</si>
  <si>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</si>
  <si>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</si>
  <si>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</si>
  <si>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</si>
  <si>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</si>
  <si>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</si>
  <si>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</si>
  <si>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</si>
  <si>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</si>
  <si>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</si>
  <si>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</si>
  <si>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</si>
  <si>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</si>
  <si>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</si>
  <si>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</si>
  <si>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</si>
  <si>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</si>
  <si>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</si>
  <si>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</si>
  <si>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</si>
  <si>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</si>
  <si>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</si>
  <si>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</si>
  <si>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</si>
  <si>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</si>
  <si>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</si>
  <si>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</si>
  <si>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</si>
  <si>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</si>
  <si>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</si>
  <si>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</si>
  <si>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</si>
  <si>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</si>
  <si>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</si>
  <si>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</si>
  <si>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</si>
  <si>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</si>
  <si>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</si>
  <si>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</si>
  <si>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</si>
  <si>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</si>
  <si>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</si>
  <si>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</si>
  <si>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</si>
  <si>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</si>
  <si>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</si>
  <si>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</si>
  <si>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</si>
  <si>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</si>
  <si>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</si>
  <si>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</si>
  <si>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</si>
  <si>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</si>
  <si>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</si>
  <si>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</si>
  <si>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</si>
  <si>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</si>
  <si>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</si>
  <si>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</si>
  <si>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</si>
  <si>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</si>
  <si>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</si>
  <si>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</si>
  <si>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</si>
  <si>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</si>
  <si>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</si>
  <si>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</si>
  <si>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</si>
  <si>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</si>
  <si>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</si>
  <si>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</si>
  <si>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</si>
  <si>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</si>
  <si>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</si>
  <si>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</si>
  <si>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</si>
  <si>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</si>
  <si>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</si>
  <si>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</si>
  <si>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</si>
  <si>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</si>
  <si>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</si>
  <si>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</si>
  <si>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</si>
  <si>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</si>
  <si>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</si>
  <si>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</si>
  <si>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</si>
  <si>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</si>
  <si>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</si>
  <si>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</si>
  <si>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</si>
  <si>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</si>
  <si>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</si>
  <si>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</si>
  <si>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</si>
  <si>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</si>
  <si>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</si>
  <si>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</si>
  <si>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</si>
  <si>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</si>
  <si>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</si>
  <si>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</si>
  <si>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</si>
  <si>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</si>
  <si>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</si>
  <si>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</si>
  <si>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</si>
  <si>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</si>
  <si>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</si>
  <si>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</si>
  <si>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</si>
  <si>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</si>
  <si>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</si>
  <si>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</si>
  <si>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</si>
  <si>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</si>
  <si>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</si>
  <si>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</si>
  <si>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</si>
  <si>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</si>
  <si>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</si>
  <si>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</si>
  <si>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</si>
  <si>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</si>
  <si>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</si>
  <si>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</si>
  <si>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</si>
  <si>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</si>
  <si>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</si>
  <si>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</si>
  <si>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</si>
  <si>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</si>
  <si>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</si>
  <si>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</si>
  <si>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</si>
  <si>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</si>
  <si>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</si>
  <si>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</si>
  <si>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</si>
  <si>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</si>
  <si>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</si>
  <si>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</si>
  <si>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</si>
  <si>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</si>
  <si>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</si>
  <si>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</si>
  <si>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</si>
  <si>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</si>
  <si>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</si>
  <si>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</si>
  <si>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</si>
  <si>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</si>
  <si>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</si>
  <si>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</si>
  <si>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</si>
  <si>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</si>
  <si>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</si>
  <si>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</si>
  <si>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</si>
  <si>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</si>
  <si>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</si>
  <si>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</si>
  <si>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</si>
  <si>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</si>
  <si>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</si>
  <si>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</si>
  <si>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</si>
  <si>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</si>
  <si>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</si>
  <si>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</si>
  <si>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</si>
  <si>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</si>
  <si>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</si>
  <si>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</si>
  <si>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</si>
  <si>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</si>
  <si>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</si>
  <si>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</si>
  <si>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</si>
  <si>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</si>
  <si>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</si>
  <si>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</si>
  <si>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</si>
  <si>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</si>
  <si>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</si>
  <si>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</si>
  <si>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</si>
  <si>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</si>
  <si>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</si>
  <si>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</si>
  <si>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</si>
  <si>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</si>
  <si>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</si>
  <si>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</si>
  <si>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</si>
  <si>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</si>
  <si>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</si>
  <si>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</si>
  <si>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</si>
  <si>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</si>
  <si>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</si>
  <si>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</si>
  <si>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</si>
  <si>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</si>
  <si>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</si>
  <si>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</si>
  <si>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</si>
  <si>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</si>
  <si>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</si>
  <si>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</si>
  <si>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</si>
  <si>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</si>
  <si>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</si>
  <si>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</si>
  <si>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</si>
  <si>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</si>
  <si>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</si>
  <si>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</si>
  <si>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</si>
  <si>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</si>
  <si>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</si>
  <si>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</si>
  <si>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</si>
  <si>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</si>
  <si>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</si>
  <si>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</si>
  <si>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</si>
  <si>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</si>
  <si>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</si>
  <si>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</si>
  <si>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</si>
  <si>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</si>
  <si>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</si>
  <si>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</si>
  <si>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</si>
  <si>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</si>
  <si>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</si>
  <si>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</si>
  <si>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</si>
  <si>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</si>
  <si>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</si>
  <si>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</si>
  <si>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</si>
  <si>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</si>
  <si>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</si>
  <si>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</si>
  <si>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</si>
  <si>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</si>
  <si>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</si>
  <si>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</si>
  <si>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</si>
  <si>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</si>
  <si>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</si>
  <si>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</si>
  <si>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</si>
  <si>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</si>
  <si>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</si>
  <si>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</si>
  <si>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</si>
  <si>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</si>
  <si>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</si>
  <si>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</si>
  <si>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</si>
  <si>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</si>
  <si>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</si>
  <si>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</si>
  <si>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</si>
  <si>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</si>
  <si>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</si>
  <si>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</si>
  <si>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</si>
  <si>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</si>
  <si>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</si>
  <si>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</si>
  <si>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</si>
  <si>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</si>
  <si>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</si>
  <si>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</si>
  <si>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</si>
  <si>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</si>
  <si>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</si>
  <si>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</si>
  <si>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</si>
  <si>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</si>
  <si>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</si>
  <si>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</si>
  <si>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</si>
  <si>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</si>
  <si>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</si>
  <si>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</si>
  <si>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</si>
  <si>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</si>
  <si>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</si>
  <si>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</si>
  <si>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</si>
  <si>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</si>
  <si>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</si>
  <si>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</si>
  <si>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</si>
  <si>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</si>
  <si>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</si>
  <si>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</si>
  <si>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</si>
  <si>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</si>
  <si>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</si>
  <si>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</si>
  <si>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</si>
  <si>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</si>
  <si>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</si>
  <si>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</si>
  <si>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</si>
  <si>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</si>
  <si>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</si>
  <si>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</si>
  <si>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</si>
  <si>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</si>
  <si>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</si>
  <si>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</si>
  <si>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</si>
  <si>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</si>
  <si>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</si>
  <si>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</si>
  <si>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</si>
  <si>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</si>
  <si>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</si>
  <si>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</si>
  <si>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</si>
  <si>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</si>
  <si>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</si>
  <si>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</si>
  <si>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</si>
  <si>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</si>
  <si>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</si>
  <si>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</si>
  <si>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</si>
  <si>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</si>
  <si>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</si>
  <si>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</si>
  <si>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</si>
  <si>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</si>
  <si>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</si>
  <si>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</si>
  <si>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</si>
  <si>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</si>
  <si>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</si>
  <si>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</si>
  <si>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</si>
  <si>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</si>
  <si>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</si>
  <si>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</si>
  <si>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</si>
  <si>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</si>
  <si>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</si>
  <si>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</si>
  <si>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</si>
  <si>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</si>
  <si>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</si>
  <si>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</si>
  <si>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</si>
  <si>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</si>
  <si>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</si>
  <si>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</si>
  <si>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</si>
  <si>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</si>
  <si>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</si>
  <si>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</si>
  <si>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</si>
  <si>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</si>
  <si>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</si>
  <si>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</si>
  <si>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</si>
  <si>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</si>
  <si>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</si>
  <si>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</si>
  <si>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</si>
  <si>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</si>
  <si>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</si>
  <si>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</si>
  <si>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</si>
  <si>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</si>
  <si>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</si>
  <si>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</si>
  <si>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</si>
  <si>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</si>
  <si>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</si>
  <si>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</si>
  <si>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</si>
  <si>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</si>
  <si>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</si>
  <si>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</si>
  <si>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</si>
  <si>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</si>
  <si>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</si>
  <si>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</si>
  <si>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</si>
  <si>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</si>
  <si>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</si>
  <si>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</si>
  <si>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</si>
  <si>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</si>
  <si>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</si>
  <si>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</si>
  <si>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</si>
  <si>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</si>
  <si>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</si>
  <si>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</si>
  <si>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</si>
  <si>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</si>
  <si>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</si>
  <si>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</si>
  <si>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</si>
  <si>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</si>
  <si>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</si>
  <si>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</si>
  <si>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</si>
  <si>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</si>
  <si>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</si>
  <si>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</si>
  <si>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</si>
  <si>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</si>
  <si>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</si>
  <si>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</si>
  <si>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</si>
  <si>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</si>
  <si>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</si>
  <si>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</si>
  <si>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</si>
  <si>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</si>
  <si>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</si>
  <si>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</si>
  <si>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</si>
  <si>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</si>
  <si>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</si>
  <si>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</si>
  <si>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</si>
  <si>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</si>
  <si>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</si>
  <si>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</si>
  <si>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</si>
  <si>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</si>
  <si>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</si>
  <si>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</si>
  <si>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</si>
  <si>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</si>
  <si>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</si>
  <si>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</si>
  <si>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</si>
  <si>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</si>
  <si>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</si>
  <si>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</si>
  <si>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</si>
  <si>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</si>
  <si>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</si>
  <si>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</si>
  <si>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</si>
  <si>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</si>
  <si>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</si>
  <si>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</si>
  <si>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</si>
  <si>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</si>
  <si>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</si>
  <si>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</si>
  <si>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</si>
  <si>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</si>
  <si>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</si>
  <si>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</si>
  <si>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</si>
  <si>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</si>
  <si>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</si>
  <si>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</si>
  <si>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</si>
  <si>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</si>
  <si>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</si>
  <si>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</si>
  <si>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</si>
  <si>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</si>
  <si>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</si>
  <si>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</si>
  <si>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</si>
  <si>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</si>
  <si>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</si>
  <si>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</si>
  <si>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</si>
  <si>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</si>
  <si>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</si>
  <si>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</si>
  <si>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</si>
  <si>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</si>
  <si>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</si>
  <si>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</si>
  <si>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</si>
  <si>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</si>
  <si>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</si>
  <si>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</si>
  <si>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</si>
  <si>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</si>
  <si>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</si>
  <si>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</si>
  <si>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</si>
  <si>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</si>
  <si>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</si>
  <si>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</si>
  <si>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</si>
  <si>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</si>
  <si>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</si>
  <si>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</si>
  <si>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</si>
  <si>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</si>
  <si>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</si>
  <si>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</si>
  <si>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</si>
  <si>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</si>
  <si>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</si>
  <si>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</si>
  <si>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</si>
  <si>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</si>
  <si>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</si>
  <si>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</si>
  <si>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</si>
  <si>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</si>
  <si>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</si>
  <si>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</si>
  <si>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</si>
  <si>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</si>
  <si>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</si>
  <si>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</si>
  <si>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</si>
  <si>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</si>
  <si>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</si>
  <si>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</si>
  <si>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</si>
  <si>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</si>
  <si>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</si>
  <si>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</si>
  <si>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</si>
  <si>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</si>
  <si>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</si>
  <si>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</si>
  <si>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</si>
  <si>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</si>
  <si>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</si>
  <si>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</si>
  <si>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</si>
  <si>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</si>
  <si>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</si>
  <si>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</si>
  <si>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</si>
  <si>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</si>
  <si>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</si>
  <si>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</si>
  <si>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</si>
  <si>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</si>
  <si>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</si>
  <si>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</si>
  <si>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</si>
  <si>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</si>
  <si>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</si>
  <si>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</si>
  <si>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</si>
  <si>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</si>
  <si>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</si>
  <si>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</si>
  <si>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</si>
  <si>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</si>
  <si>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</si>
  <si>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</si>
  <si>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</si>
  <si>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</si>
  <si>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</si>
  <si>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</si>
  <si>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</si>
  <si>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</si>
  <si>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</si>
  <si>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</si>
  <si>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</si>
  <si>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</si>
  <si>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</si>
  <si>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</si>
  <si>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</si>
  <si>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</si>
  <si>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</si>
  <si>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</si>
  <si>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</si>
  <si>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</si>
  <si>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</si>
  <si>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</si>
  <si>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</si>
  <si>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</si>
  <si>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</si>
  <si>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</si>
  <si>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</si>
  <si>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</si>
  <si>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</si>
  <si>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</si>
  <si>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</si>
  <si>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</si>
  <si>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</si>
  <si>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</si>
  <si>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</si>
  <si>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</si>
  <si>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</si>
  <si>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</si>
  <si>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</si>
  <si>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</si>
  <si>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</si>
  <si>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</si>
  <si>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</si>
  <si>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</si>
  <si>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</si>
  <si>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</si>
  <si>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</si>
  <si>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</si>
  <si>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</si>
  <si>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</si>
  <si>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</si>
  <si>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</si>
  <si>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</si>
  <si>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</si>
  <si>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</si>
  <si>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</si>
  <si>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</si>
  <si>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</si>
  <si>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</si>
  <si>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</si>
  <si>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</si>
  <si>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</si>
  <si>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</si>
  <si>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</si>
  <si>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</si>
  <si>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</si>
  <si>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</si>
  <si>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</si>
  <si>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</si>
  <si>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</si>
  <si>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</si>
  <si>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</si>
  <si>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</si>
  <si>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</si>
  <si>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</si>
  <si>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</si>
  <si>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</si>
  <si>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</si>
  <si>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</si>
  <si>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</si>
  <si>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</si>
  <si>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</si>
  <si>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</si>
  <si>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</si>
  <si>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</si>
  <si>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</si>
  <si>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</si>
  <si>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</si>
  <si>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</si>
  <si>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</si>
  <si>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</si>
  <si>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</si>
  <si>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</si>
  <si>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</si>
  <si>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</si>
  <si>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</si>
  <si>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</si>
  <si>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</si>
  <si>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</si>
  <si>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</si>
  <si>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</si>
  <si>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</si>
  <si>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</si>
  <si>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</si>
  <si>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</si>
  <si>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</si>
  <si>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</si>
  <si>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</si>
  <si>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</si>
  <si>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</si>
  <si>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</si>
  <si>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</si>
  <si>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</si>
  <si>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</si>
  <si>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</si>
  <si>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</si>
  <si>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</si>
  <si>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</si>
  <si>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</si>
  <si>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</si>
  <si>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</si>
  <si>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</si>
  <si>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</si>
  <si>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</si>
  <si>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</si>
  <si>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</si>
  <si>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</si>
  <si>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</si>
  <si>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</si>
  <si>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</si>
  <si>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</si>
  <si>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</si>
  <si>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</si>
  <si>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</si>
  <si>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</si>
  <si>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</si>
  <si>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</si>
  <si>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</si>
  <si>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</si>
  <si>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</si>
  <si>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</si>
  <si>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</si>
  <si>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</si>
  <si>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</si>
  <si>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</si>
  <si>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</si>
  <si>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</si>
  <si>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</si>
  <si>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</si>
  <si>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</si>
  <si>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</si>
  <si>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</si>
  <si>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</si>
  <si>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</si>
  <si>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</si>
  <si>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</si>
  <si>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</si>
  <si>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</si>
  <si>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</si>
  <si>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</si>
  <si>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</si>
  <si>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</si>
  <si>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</si>
  <si>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</si>
  <si>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</si>
  <si>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</si>
  <si>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</si>
  <si>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</si>
  <si>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</si>
  <si>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</si>
  <si>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</si>
  <si>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</si>
  <si>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</si>
  <si>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</si>
  <si>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</si>
  <si>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</si>
  <si>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</si>
  <si>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</si>
  <si>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</si>
  <si>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</si>
  <si>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</si>
  <si>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</si>
  <si>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</si>
  <si>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</si>
  <si>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</si>
  <si>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</si>
  <si>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</si>
  <si>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</si>
  <si>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</si>
  <si>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</si>
  <si>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</si>
  <si>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</si>
  <si>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</si>
  <si>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</si>
  <si>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</si>
  <si>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</si>
  <si>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</si>
  <si>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</si>
  <si>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</si>
  <si>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</si>
  <si>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</si>
  <si>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</si>
  <si>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</si>
  <si>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</si>
  <si>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</si>
  <si>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</si>
  <si>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</si>
  <si>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</si>
  <si>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</si>
  <si>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</si>
  <si>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</si>
  <si>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</si>
  <si>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</si>
  <si>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</si>
  <si>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</si>
  <si>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</si>
  <si>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</si>
  <si>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</si>
  <si>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</si>
  <si>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</si>
  <si>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</si>
  <si>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</si>
  <si>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</si>
  <si>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</si>
  <si>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</si>
  <si>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</si>
  <si>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</si>
  <si>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</si>
  <si>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</si>
  <si>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</si>
  <si>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</si>
  <si>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</si>
  <si>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</si>
  <si>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</si>
  <si>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</si>
  <si>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</si>
  <si>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</si>
  <si>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</si>
  <si>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</si>
  <si>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</si>
  <si>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</si>
  <si>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</si>
  <si>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</si>
  <si>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</si>
  <si>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</si>
  <si>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</si>
  <si>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</si>
  <si>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</si>
  <si>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</si>
  <si>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</si>
  <si>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</si>
  <si>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</si>
  <si>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</si>
  <si>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</si>
  <si>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</si>
  <si>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</si>
  <si>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</si>
  <si>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</si>
  <si>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</si>
  <si>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</si>
  <si>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</si>
  <si>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</si>
  <si>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</si>
  <si>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</si>
  <si>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</si>
  <si>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</si>
  <si>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</si>
  <si>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</si>
  <si>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</si>
  <si>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</si>
  <si>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</si>
  <si>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</si>
  <si>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</si>
  <si>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</si>
  <si>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</si>
  <si>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</si>
  <si>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</si>
  <si>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</si>
  <si>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</si>
  <si>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</si>
  <si>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</si>
  <si>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</si>
  <si>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</si>
  <si>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</si>
  <si>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</si>
  <si>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</si>
  <si>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</si>
  <si>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</si>
  <si>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</si>
  <si>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</si>
  <si>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</si>
  <si>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</si>
  <si>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</si>
  <si>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</si>
  <si>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</si>
  <si>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</si>
  <si>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</si>
  <si>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</si>
  <si>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</si>
  <si>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</si>
  <si>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</si>
  <si>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</si>
  <si>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</si>
  <si>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</si>
  <si>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</si>
  <si>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</si>
  <si>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</si>
  <si>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</si>
  <si>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</si>
  <si>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</si>
  <si>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</si>
  <si>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</si>
  <si>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</si>
  <si>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</si>
  <si>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</si>
  <si>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</si>
  <si>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</si>
  <si>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</si>
  <si>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</si>
  <si>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</si>
  <si>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</si>
  <si>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</si>
  <si>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</si>
  <si>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</si>
  <si>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</si>
  <si>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</si>
  <si>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</si>
  <si>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</si>
  <si>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</si>
  <si>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</si>
  <si>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</si>
  <si>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</si>
  <si>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</si>
  <si>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</si>
  <si>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</si>
  <si>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</si>
  <si>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</si>
  <si>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</si>
  <si>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</si>
  <si>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</si>
  <si>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</si>
  <si>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</si>
  <si>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</si>
  <si>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</si>
  <si>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</si>
  <si>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</si>
  <si>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</si>
  <si>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</si>
  <si>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</si>
  <si>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</si>
  <si>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</si>
  <si>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</si>
  <si>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</si>
  <si>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</si>
  <si>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</si>
  <si>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</si>
  <si>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</si>
  <si>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</si>
  <si>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</si>
  <si>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</si>
  <si>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</si>
  <si>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</si>
  <si>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</si>
  <si>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</si>
  <si>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</si>
  <si>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</si>
  <si>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</si>
  <si>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</si>
  <si>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</si>
  <si>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</si>
  <si>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</si>
  <si>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</si>
  <si>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</si>
  <si>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</si>
  <si>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</si>
  <si>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</si>
  <si>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</si>
  <si>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</si>
  <si>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</si>
  <si>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</si>
  <si>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</si>
  <si>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</si>
  <si>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</si>
  <si>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</si>
  <si>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</si>
  <si>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</si>
  <si>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</si>
  <si>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</si>
  <si>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</si>
  <si>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</si>
  <si>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</si>
  <si>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</si>
  <si>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</si>
  <si>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</si>
  <si>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</si>
  <si>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</si>
  <si>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</si>
  <si>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</si>
  <si>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</si>
  <si>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</si>
  <si>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</si>
  <si>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</si>
  <si>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</si>
  <si>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</si>
  <si>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</si>
  <si>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</si>
  <si>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</si>
  <si>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</si>
  <si>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</si>
  <si>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</si>
  <si>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</si>
  <si>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</si>
  <si>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</si>
  <si>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</si>
  <si>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</si>
  <si>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</si>
  <si>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</si>
  <si>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</si>
  <si>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</si>
  <si>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</si>
  <si>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</si>
  <si>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</si>
  <si>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</si>
  <si>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</si>
  <si>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</si>
  <si>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</si>
  <si>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</si>
  <si>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</si>
  <si>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</si>
  <si>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</si>
  <si>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</si>
  <si>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</si>
  <si>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</si>
  <si>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</si>
  <si>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</si>
  <si>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</si>
  <si>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</si>
  <si>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</si>
  <si>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</si>
  <si>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</si>
  <si>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</si>
  <si>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</si>
  <si>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</si>
  <si>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</si>
  <si>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</si>
  <si>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</si>
  <si>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</si>
  <si>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</si>
  <si>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</si>
  <si>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</si>
  <si>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</si>
  <si>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</si>
  <si>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</si>
  <si>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</si>
  <si>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</si>
  <si>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</si>
  <si>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</si>
  <si>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</si>
  <si>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</si>
  <si>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</si>
  <si>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</si>
  <si>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</si>
  <si>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</si>
  <si>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</si>
  <si>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</si>
  <si>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</si>
  <si>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</si>
  <si>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</si>
  <si>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</si>
  <si>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</si>
  <si>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</si>
  <si>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</si>
  <si>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</si>
  <si>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</si>
  <si>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</si>
  <si>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</si>
  <si>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</si>
  <si>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</si>
  <si>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</si>
  <si>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</si>
  <si>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</si>
  <si>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</si>
  <si>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</si>
  <si>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</si>
  <si>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</si>
  <si>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</si>
  <si>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</si>
  <si>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</si>
  <si>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</si>
  <si>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</si>
  <si>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</si>
  <si>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</si>
  <si>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</si>
  <si>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</si>
  <si>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</si>
  <si>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</si>
  <si>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</si>
  <si>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</si>
  <si>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</si>
  <si>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</si>
  <si>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</si>
  <si>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</si>
  <si>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</si>
  <si>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</si>
  <si>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</si>
  <si>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</si>
  <si>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</si>
  <si>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</si>
  <si>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</si>
  <si>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</si>
  <si>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</si>
  <si>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</si>
  <si>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</si>
  <si>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</si>
  <si>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</si>
  <si>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</si>
  <si>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</si>
  <si>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</si>
  <si>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</si>
  <si>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</si>
  <si>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</si>
  <si>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</si>
  <si>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</si>
  <si>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</si>
  <si>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</si>
  <si>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</si>
  <si>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</si>
  <si>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</si>
  <si>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</si>
  <si>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</si>
  <si>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</si>
  <si>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</si>
  <si>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</si>
  <si>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</si>
  <si>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</si>
  <si>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</si>
  <si>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</si>
  <si>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</si>
  <si>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</si>
  <si>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</si>
  <si>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</si>
  <si>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</si>
  <si>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</si>
  <si>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</si>
  <si>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</si>
  <si>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</si>
  <si>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</si>
  <si>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</si>
  <si>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</si>
  <si>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</si>
  <si>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</si>
  <si>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</si>
  <si>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</si>
  <si>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</si>
  <si>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</si>
  <si>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</si>
  <si>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</si>
  <si>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</si>
  <si>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</si>
  <si>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</si>
  <si>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</si>
  <si>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</si>
  <si>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</si>
  <si>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</si>
  <si>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</si>
  <si>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</si>
  <si>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</si>
  <si>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</si>
  <si>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</si>
  <si>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</si>
  <si>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</si>
  <si>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</si>
  <si>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</si>
  <si>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</si>
  <si>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</si>
  <si>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</si>
  <si>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</si>
  <si>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</si>
  <si>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</si>
  <si>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</si>
  <si>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</si>
  <si>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</si>
  <si>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</si>
  <si>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</si>
  <si>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</si>
  <si>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</si>
  <si>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</si>
  <si>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</si>
  <si>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</si>
  <si>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</si>
  <si>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</si>
  <si>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</si>
  <si>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</si>
  <si>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</si>
  <si>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</si>
  <si>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</si>
  <si>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</si>
  <si>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</si>
  <si>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</si>
  <si>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</si>
  <si>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</si>
  <si>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</si>
  <si>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</si>
  <si>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</si>
  <si>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</si>
  <si>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</si>
  <si>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</si>
  <si>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</si>
  <si>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</si>
  <si>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</si>
  <si>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</si>
  <si>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</si>
  <si>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</si>
  <si>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</si>
  <si>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</si>
  <si>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</si>
  <si>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</si>
  <si>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</si>
  <si>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</si>
  <si>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</si>
  <si>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</si>
  <si>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</si>
  <si>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</si>
  <si>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</si>
  <si>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</si>
  <si>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</si>
  <si>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</si>
  <si>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</si>
  <si>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</si>
  <si>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</si>
  <si>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</si>
  <si>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</si>
  <si>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</si>
  <si>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</si>
  <si>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</si>
  <si>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</si>
  <si>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</si>
  <si>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</si>
  <si>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</si>
  <si>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</si>
  <si>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</si>
  <si>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</si>
  <si>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</si>
  <si>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</si>
  <si>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</si>
  <si>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</si>
  <si>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</si>
  <si>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</si>
  <si>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</si>
  <si>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</si>
  <si>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</si>
  <si>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</si>
  <si>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</si>
  <si>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</si>
  <si>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</si>
  <si>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</si>
  <si>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</si>
  <si>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</si>
  <si>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</si>
  <si>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</si>
  <si>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</si>
  <si>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</si>
  <si>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</si>
  <si>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</si>
  <si>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</si>
  <si>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</si>
  <si>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</si>
  <si>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</si>
  <si>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</si>
  <si>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</si>
  <si>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</si>
  <si>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</si>
  <si>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</si>
  <si>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</si>
  <si>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</si>
  <si>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</si>
  <si>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</si>
  <si>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</si>
  <si>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</si>
  <si>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</si>
  <si>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</si>
  <si>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</si>
  <si>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</si>
  <si>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</si>
  <si>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</si>
  <si>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</si>
  <si>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</si>
  <si>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</si>
  <si>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</si>
  <si>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</si>
  <si>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</si>
  <si>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</si>
  <si>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</si>
  <si>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</si>
  <si>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</si>
  <si>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</si>
  <si>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</si>
  <si>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</si>
  <si>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</si>
  <si>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</si>
  <si>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</si>
  <si>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</si>
  <si>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</si>
  <si>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</si>
  <si>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</si>
  <si>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</si>
  <si>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</si>
  <si>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</si>
  <si>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</si>
  <si>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</si>
  <si>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</si>
  <si>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</si>
  <si>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</si>
  <si>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</si>
  <si>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</si>
  <si>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</si>
  <si>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</si>
  <si>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</si>
  <si>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</si>
  <si>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</si>
  <si>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</si>
  <si>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</si>
  <si>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</si>
  <si>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</si>
  <si>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</si>
  <si>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</si>
  <si>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</si>
  <si>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</si>
  <si>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</si>
  <si>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</si>
  <si>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</si>
  <si>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</si>
  <si>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</si>
  <si>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</si>
  <si>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</si>
  <si>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</si>
  <si>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</si>
  <si>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</si>
  <si>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</si>
  <si>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</si>
  <si>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</si>
  <si>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</si>
  <si>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</si>
  <si>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</si>
  <si>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</si>
  <si>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</si>
  <si>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</si>
  <si>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</si>
  <si>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</si>
  <si>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</si>
  <si>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</si>
  <si>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</si>
  <si>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</si>
  <si>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</si>
  <si>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</si>
  <si>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</si>
  <si>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</si>
  <si>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</si>
  <si>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</si>
  <si>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</si>
  <si>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</si>
  <si>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</si>
  <si>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</si>
  <si>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</si>
  <si>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</si>
  <si>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</si>
  <si>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</si>
  <si>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</si>
  <si>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</si>
  <si>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</si>
  <si>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</si>
  <si>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</si>
  <si>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</si>
  <si>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</si>
  <si>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</si>
  <si>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</si>
  <si>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</si>
  <si>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</si>
  <si>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</si>
  <si>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</si>
  <si>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</si>
  <si>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</si>
  <si>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</si>
  <si>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</si>
  <si>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</si>
  <si>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</si>
  <si>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</si>
  <si>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</si>
  <si>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</si>
  <si>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</si>
  <si>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</si>
  <si>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</si>
  <si>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</si>
  <si>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</si>
  <si>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</si>
  <si>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</si>
  <si>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</si>
  <si>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</si>
  <si>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</si>
  <si>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</si>
  <si>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</si>
  <si>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</si>
  <si>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</si>
  <si>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</si>
  <si>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</si>
  <si>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</si>
  <si>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</si>
  <si>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</si>
  <si>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</si>
  <si>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</si>
  <si>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</si>
  <si>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</si>
  <si>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</si>
  <si>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</si>
  <si>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</si>
  <si>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</si>
  <si>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</si>
  <si>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</si>
  <si>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</si>
  <si>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</si>
  <si>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</si>
  <si>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</si>
  <si>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</si>
  <si>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</si>
  <si>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</si>
  <si>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</si>
  <si>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</si>
  <si>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</si>
  <si>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</si>
  <si>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</si>
  <si>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</si>
  <si>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</si>
  <si>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</si>
  <si>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</si>
  <si>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</si>
  <si>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</si>
  <si>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</si>
  <si>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</si>
  <si>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</si>
  <si>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</si>
  <si>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</si>
  <si>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</si>
  <si>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</si>
  <si>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</si>
  <si>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</si>
  <si>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</si>
  <si>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</si>
  <si>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</si>
  <si>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</si>
  <si>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</si>
  <si>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</si>
  <si>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</si>
  <si>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</si>
  <si>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</si>
  <si>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</si>
  <si>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</si>
  <si>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</si>
  <si>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</si>
  <si>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</si>
  <si>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</si>
  <si>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</si>
  <si>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</si>
  <si>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</si>
  <si>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</si>
  <si>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</si>
  <si>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</si>
  <si>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</si>
  <si>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</si>
  <si>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</si>
  <si>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</si>
  <si>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</si>
  <si>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</si>
  <si>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</si>
  <si>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</si>
  <si>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</si>
  <si>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</si>
  <si>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</si>
  <si>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</si>
  <si>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</si>
  <si>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</si>
  <si>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</si>
  <si>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</si>
  <si>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</si>
  <si>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</si>
  <si>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</si>
  <si>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</si>
  <si>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</si>
  <si>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</si>
  <si>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</si>
  <si>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</si>
  <si>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</si>
  <si>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</si>
  <si>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</si>
  <si>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</si>
  <si>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</si>
  <si>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</si>
  <si>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</si>
  <si>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</si>
  <si>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</si>
  <si>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</si>
  <si>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</si>
  <si>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</si>
  <si>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</si>
  <si>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</si>
  <si>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</si>
  <si>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</si>
  <si>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</si>
  <si>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</si>
  <si>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</si>
  <si>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</si>
  <si>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</si>
  <si>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</si>
  <si>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</si>
  <si>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</si>
  <si>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</si>
  <si>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</si>
  <si>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</si>
  <si>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</si>
  <si>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</si>
  <si>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</si>
  <si>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</si>
  <si>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</si>
  <si>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</si>
  <si>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</si>
  <si>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</si>
  <si>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</si>
  <si>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</si>
  <si>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</si>
  <si>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</si>
  <si>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</si>
  <si>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</si>
  <si>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</si>
  <si>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</si>
  <si>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</si>
  <si>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</si>
  <si>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</si>
  <si>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</si>
  <si>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</si>
  <si>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</si>
  <si>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</si>
  <si>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</si>
  <si>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</si>
  <si>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</si>
  <si>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</si>
  <si>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</si>
  <si>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</si>
  <si>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</si>
  <si>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</si>
  <si>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</si>
  <si>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</si>
  <si>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</si>
  <si>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</si>
  <si>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</si>
  <si>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</si>
  <si>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</si>
  <si>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</si>
  <si>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</si>
  <si>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</si>
  <si>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</si>
  <si>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</si>
  <si>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</si>
  <si>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</si>
  <si>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</si>
  <si>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</si>
  <si>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</si>
  <si>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</si>
  <si>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</si>
  <si>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</si>
  <si>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</si>
  <si>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</si>
  <si>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</si>
  <si>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</si>
  <si>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</si>
  <si>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</si>
  <si>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</si>
  <si>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</si>
  <si>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</si>
  <si>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</si>
  <si>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</si>
  <si>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</si>
  <si>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</si>
  <si>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</si>
  <si>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</si>
  <si>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</si>
  <si>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</si>
  <si>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</si>
  <si>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</si>
  <si>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</si>
  <si>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</si>
  <si>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</si>
  <si>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</si>
  <si>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</si>
  <si>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</si>
  <si>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</si>
  <si>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</si>
  <si>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</si>
  <si>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</si>
  <si>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</si>
  <si>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</si>
  <si>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</si>
  <si>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</si>
  <si>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</si>
  <si>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</si>
  <si>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</si>
  <si>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</si>
  <si>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</si>
  <si>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</si>
  <si>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</si>
  <si>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</si>
  <si>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</si>
  <si>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</si>
  <si>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</si>
  <si>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</si>
  <si>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</si>
  <si>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</si>
  <si>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</si>
  <si>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</si>
  <si>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</si>
  <si>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</si>
  <si>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</si>
  <si>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</si>
  <si>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</si>
  <si>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</si>
  <si>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</si>
  <si>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</si>
  <si>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</si>
  <si>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</si>
  <si>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</si>
  <si>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</si>
  <si>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</si>
  <si>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</si>
  <si>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</si>
  <si>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</si>
  <si>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</si>
  <si>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</si>
  <si>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</si>
  <si>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</si>
  <si>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</si>
  <si>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</si>
  <si>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</si>
  <si>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</si>
  <si>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</si>
  <si>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</si>
  <si>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</si>
  <si>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</si>
  <si>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</si>
  <si>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</si>
  <si>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</si>
  <si>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</si>
  <si>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</si>
  <si>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</si>
  <si>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</si>
  <si>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</si>
  <si>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</si>
  <si>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</si>
  <si>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</si>
  <si>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</si>
  <si>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</si>
  <si>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</si>
  <si>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</si>
  <si>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</si>
  <si>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</si>
  <si>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</si>
  <si>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</si>
  <si>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</si>
  <si>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</si>
  <si>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</si>
  <si>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</si>
  <si>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</si>
  <si>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</si>
  <si>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</si>
  <si>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</si>
  <si>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</si>
  <si>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</si>
  <si>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</si>
  <si>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</si>
  <si>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</si>
  <si>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</si>
  <si>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</si>
  <si>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</si>
  <si>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</si>
  <si>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</si>
  <si>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</si>
  <si>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</si>
  <si>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</si>
  <si>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</si>
  <si>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</si>
  <si>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</si>
  <si>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</si>
  <si>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</si>
  <si>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</si>
  <si>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</si>
  <si>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</si>
  <si>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</si>
  <si>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</si>
  <si>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</si>
  <si>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</si>
  <si>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</si>
  <si>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</si>
  <si>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</si>
  <si>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</si>
  <si>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</si>
  <si>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</si>
  <si>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</si>
  <si>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</si>
  <si>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</si>
  <si>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</si>
  <si>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</si>
  <si>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</si>
  <si>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</si>
  <si>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</si>
  <si>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</si>
  <si>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</si>
  <si>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</si>
  <si>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</si>
  <si>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</si>
  <si>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</si>
  <si>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</si>
  <si>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</si>
  <si>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</si>
  <si>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</si>
  <si>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</si>
  <si>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</si>
  <si>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</si>
  <si>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</si>
  <si>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</si>
  <si>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</si>
  <si>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</si>
  <si>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</si>
  <si>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</si>
  <si>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</si>
  <si>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</si>
  <si>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</si>
  <si>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</si>
  <si>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</si>
  <si>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</si>
  <si>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</si>
  <si>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</si>
  <si>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</si>
  <si>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</si>
  <si>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</si>
  <si>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</si>
  <si>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</si>
  <si>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</si>
  <si>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</si>
  <si>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</si>
  <si>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</si>
  <si>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</si>
  <si>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</si>
  <si>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</si>
  <si>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</si>
  <si>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</si>
  <si>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</si>
  <si>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</si>
  <si>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</si>
  <si>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</si>
  <si>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</si>
  <si>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</si>
  <si>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</si>
  <si>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</si>
  <si>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</si>
  <si>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</si>
  <si>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</si>
  <si>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</si>
  <si>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</si>
  <si>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</si>
  <si>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</si>
  <si>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</si>
  <si>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</si>
  <si>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</si>
  <si>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</si>
  <si>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</si>
  <si>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</si>
  <si>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</si>
  <si>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</si>
  <si>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</si>
  <si>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</si>
  <si>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</si>
  <si>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</si>
  <si>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</si>
  <si>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</si>
  <si>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</si>
  <si>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</si>
  <si>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</si>
  <si>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</si>
  <si>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</si>
  <si>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</si>
  <si>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</si>
  <si>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</si>
  <si>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</si>
  <si>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</si>
  <si>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</si>
  <si>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</si>
  <si>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</si>
  <si>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</si>
  <si>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</si>
  <si>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</si>
  <si>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</si>
  <si>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</si>
  <si>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</si>
  <si>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</si>
  <si>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</si>
  <si>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</si>
  <si>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</si>
  <si>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</si>
  <si>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</si>
  <si>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</si>
  <si>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</si>
  <si>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</si>
  <si>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</si>
  <si>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</si>
  <si>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</si>
  <si>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</si>
  <si>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</si>
  <si>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</si>
  <si>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</si>
  <si>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</si>
  <si>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</si>
  <si>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</si>
  <si>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</si>
  <si>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</si>
  <si>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</si>
  <si>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</si>
  <si>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</si>
  <si>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</si>
  <si>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</si>
  <si>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</si>
  <si>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</si>
  <si>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</si>
  <si>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</si>
  <si>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</si>
  <si>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</si>
  <si>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</si>
  <si>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</si>
  <si>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</si>
  <si>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</si>
  <si>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</si>
  <si>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</si>
  <si>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</si>
  <si>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</si>
  <si>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</si>
  <si>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</si>
  <si>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</si>
  <si>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</si>
  <si>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</si>
  <si>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</si>
  <si>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</si>
  <si>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</si>
  <si>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</si>
  <si>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</si>
  <si>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</si>
  <si>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</si>
  <si>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</si>
  <si>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</si>
  <si>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</si>
  <si>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</si>
  <si>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</si>
  <si>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</si>
  <si>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</si>
  <si>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</si>
  <si>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</si>
  <si>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</si>
  <si>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</si>
  <si>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</si>
  <si>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</si>
  <si>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</si>
  <si>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</si>
  <si>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</si>
  <si>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</si>
  <si>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</si>
  <si>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</si>
  <si>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</si>
  <si>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</si>
  <si>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</si>
  <si>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</si>
  <si>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</si>
  <si>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</si>
  <si>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</si>
  <si>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</si>
  <si>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</si>
  <si>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</si>
  <si>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</si>
  <si>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</si>
  <si>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</si>
  <si>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</si>
  <si>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</si>
  <si>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</si>
  <si>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</si>
  <si>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</si>
  <si>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</si>
  <si>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</si>
  <si>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</si>
  <si>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</si>
  <si>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</si>
  <si>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</si>
  <si>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</si>
  <si>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</si>
  <si>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</si>
  <si>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</si>
  <si>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</si>
  <si>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</si>
  <si>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</si>
  <si>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</si>
  <si>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</si>
  <si>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</si>
  <si>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</si>
  <si>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</si>
  <si>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</si>
  <si>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</si>
  <si>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</si>
  <si>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</si>
  <si>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</si>
  <si>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</si>
  <si>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</si>
  <si>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</si>
  <si>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</si>
  <si>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</si>
  <si>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</si>
  <si>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</si>
  <si>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</si>
  <si>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</si>
  <si>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</si>
  <si>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</si>
  <si>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</si>
  <si>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</si>
  <si>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</si>
  <si>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</si>
  <si>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</si>
  <si>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</si>
  <si>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</si>
  <si>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</si>
  <si>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</si>
  <si>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</si>
  <si>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</si>
  <si>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</si>
  <si>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</si>
  <si>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</si>
  <si>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</si>
  <si>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</si>
  <si>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</si>
  <si>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</si>
  <si>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</si>
  <si>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</si>
  <si>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</si>
  <si>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</si>
  <si>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</si>
  <si>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</si>
  <si>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</si>
  <si>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</si>
  <si>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</si>
  <si>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</si>
  <si>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</si>
  <si>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</si>
  <si>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</si>
  <si>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</si>
  <si>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</si>
  <si>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</si>
  <si>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</si>
  <si>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</si>
  <si>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</si>
  <si>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</si>
  <si>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</si>
  <si>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</si>
  <si>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</si>
  <si>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</si>
  <si>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</si>
  <si>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</si>
  <si>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</si>
  <si>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</si>
  <si>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</si>
  <si>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</si>
  <si>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</si>
  <si>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</si>
  <si>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</si>
  <si>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</si>
  <si>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</si>
  <si>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</si>
  <si>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</si>
  <si>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</si>
  <si>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</si>
  <si>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</si>
  <si>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</si>
  <si>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</si>
  <si>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</si>
  <si>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</si>
  <si>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</si>
  <si>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</si>
  <si>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</si>
  <si>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</si>
  <si>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</si>
  <si>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</si>
  <si>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</si>
  <si>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</si>
  <si>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</si>
  <si>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</si>
  <si>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</si>
  <si>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</si>
  <si>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</si>
  <si>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</si>
  <si>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</si>
  <si>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</si>
  <si>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</si>
  <si>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</si>
  <si>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</si>
  <si>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</si>
  <si>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</si>
  <si>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</si>
  <si>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</si>
  <si>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</si>
  <si>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</si>
  <si>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</si>
  <si>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</si>
  <si>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</si>
  <si>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</si>
  <si>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</si>
  <si>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</si>
  <si>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</si>
  <si>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</si>
  <si>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</si>
  <si>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</si>
  <si>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</si>
  <si>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</si>
  <si>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</si>
  <si>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</si>
  <si>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</si>
  <si>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</si>
  <si>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</si>
  <si>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</si>
  <si>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</si>
  <si>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</si>
  <si>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</si>
  <si>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</si>
  <si>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</si>
  <si>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</si>
  <si>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</si>
  <si>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</si>
  <si>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</si>
  <si>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</si>
  <si>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</si>
  <si>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</si>
  <si>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</si>
  <si>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</si>
  <si>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</si>
  <si>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</si>
  <si>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</si>
  <si>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</si>
  <si>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</si>
  <si>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</si>
  <si>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</si>
  <si>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</si>
  <si>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</si>
  <si>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</si>
  <si>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</si>
  <si>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</si>
  <si>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</si>
  <si>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</si>
  <si>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</si>
  <si>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</si>
  <si>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</si>
  <si>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</si>
  <si>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</si>
  <si>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</si>
  <si>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</si>
  <si>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</si>
  <si>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</si>
  <si>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</si>
  <si>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</si>
  <si>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</si>
  <si>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</si>
  <si>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</si>
  <si>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</si>
  <si>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</si>
  <si>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</si>
  <si>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</si>
  <si>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</si>
  <si>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</si>
  <si>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</si>
  <si>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</si>
  <si>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</si>
  <si>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</si>
  <si>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</si>
  <si>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</si>
  <si>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</si>
  <si>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</si>
  <si>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</si>
  <si>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</si>
  <si>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</si>
  <si>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</si>
  <si>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</si>
  <si>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</si>
  <si>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</si>
  <si>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</si>
  <si>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</si>
  <si>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</si>
  <si>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</si>
  <si>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</si>
  <si>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</si>
  <si>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</si>
  <si>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</si>
  <si>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</si>
  <si>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</si>
  <si>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</si>
  <si>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</si>
  <si>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</si>
  <si>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</si>
  <si>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</si>
  <si>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</si>
  <si>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</si>
  <si>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</si>
  <si>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</si>
  <si>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</si>
  <si>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</si>
  <si>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</si>
  <si>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</si>
  <si>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</si>
  <si>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</si>
  <si>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</si>
  <si>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</si>
  <si>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</si>
  <si>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</si>
  <si>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</si>
  <si>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</si>
  <si>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</si>
  <si>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</si>
  <si>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</si>
  <si>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</si>
  <si>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</si>
  <si>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</si>
  <si>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</si>
  <si>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</si>
  <si>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</si>
  <si>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</si>
  <si>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</si>
  <si>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</si>
  <si>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</si>
  <si>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</si>
  <si>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</si>
  <si>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</si>
  <si>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</si>
  <si>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</si>
  <si>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</si>
  <si>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</si>
  <si>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</si>
  <si>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</si>
  <si>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</si>
  <si>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</si>
  <si>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</si>
  <si>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</si>
  <si>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</si>
  <si>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</si>
  <si>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</si>
  <si>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</si>
  <si>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</si>
  <si>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</si>
  <si>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</si>
  <si>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</si>
  <si>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</si>
  <si>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</si>
  <si>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</si>
  <si>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</si>
  <si>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</si>
  <si>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</si>
  <si>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</si>
  <si>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</si>
  <si>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</si>
  <si>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</si>
  <si>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</si>
  <si>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</si>
  <si>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</si>
  <si>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</si>
  <si>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</si>
  <si>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</si>
  <si>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</si>
  <si>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</si>
  <si>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</si>
  <si>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</si>
  <si>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</si>
  <si>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</si>
  <si>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</si>
  <si>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</si>
  <si>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</si>
  <si>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</si>
  <si>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</si>
  <si>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</si>
  <si>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</si>
  <si>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</si>
  <si>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</si>
  <si>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</si>
  <si>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</si>
  <si>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</si>
  <si>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</si>
  <si>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</si>
  <si>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</si>
  <si>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</si>
  <si>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</si>
  <si>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</si>
  <si>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</si>
  <si>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</si>
  <si>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</si>
  <si>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</si>
  <si>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</si>
  <si>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</si>
  <si>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</si>
  <si>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</si>
  <si>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</si>
  <si>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</si>
  <si>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</si>
  <si>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</si>
  <si>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</si>
  <si>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</si>
  <si>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</si>
  <si>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</si>
  <si>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</si>
  <si>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</si>
  <si>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</si>
  <si>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</si>
  <si>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</si>
  <si>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</si>
  <si>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</si>
  <si>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</si>
  <si>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</si>
  <si>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</si>
  <si>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</si>
  <si>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</si>
  <si>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</si>
  <si>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</si>
  <si>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</si>
  <si>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</si>
  <si>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</si>
  <si>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</si>
  <si>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</si>
  <si>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</si>
  <si>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</si>
  <si>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</si>
  <si>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</si>
  <si>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</si>
  <si>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</si>
  <si>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</si>
  <si>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</si>
  <si>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</si>
  <si>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</si>
  <si>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</si>
  <si>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</si>
  <si>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</si>
  <si>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</si>
  <si>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</si>
  <si>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</si>
  <si>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</si>
  <si>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</si>
  <si>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</si>
  <si>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</si>
  <si>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</si>
  <si>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</si>
  <si>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</si>
  <si>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</si>
  <si>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</si>
  <si>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</si>
  <si>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</si>
  <si>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</si>
  <si>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</si>
  <si>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</si>
  <si>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</si>
  <si>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</si>
  <si>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</si>
  <si>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</si>
  <si>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</si>
  <si>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</si>
  <si>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</si>
  <si>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</si>
  <si>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</si>
  <si>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</si>
  <si>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</si>
  <si>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</si>
  <si>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</si>
  <si>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</si>
  <si>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</si>
  <si>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</si>
  <si>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</si>
  <si>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</si>
  <si>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</si>
  <si>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</si>
  <si>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</si>
  <si>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</si>
  <si>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</si>
  <si>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</si>
  <si>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</si>
  <si>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</si>
  <si>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</si>
  <si>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</si>
  <si>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</si>
  <si>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</si>
  <si>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</si>
  <si>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</si>
  <si>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</si>
  <si>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</si>
  <si>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</si>
  <si>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</si>
  <si>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</si>
  <si>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</si>
  <si>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</si>
  <si>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</si>
  <si>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</si>
  <si>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</si>
  <si>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</si>
  <si>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</si>
  <si>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</si>
  <si>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</si>
  <si>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</si>
  <si>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</si>
  <si>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</si>
  <si>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</si>
  <si>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</si>
  <si>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</si>
  <si>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</si>
  <si>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</si>
  <si>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</si>
  <si>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</si>
  <si>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</si>
  <si>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</si>
  <si>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</si>
  <si>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</si>
  <si>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</si>
  <si>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</si>
  <si>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</si>
  <si>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</si>
  <si>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</si>
  <si>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</si>
  <si>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</si>
  <si>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</si>
  <si>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</si>
  <si>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</si>
  <si>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</si>
  <si>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</si>
  <si>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</si>
  <si>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</si>
  <si>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</si>
  <si>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</si>
  <si>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</si>
  <si>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</si>
  <si>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</si>
  <si>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</si>
  <si>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</si>
  <si>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</si>
  <si>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</si>
  <si>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</si>
  <si>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</si>
  <si>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</si>
  <si>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</si>
  <si>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</si>
  <si>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</si>
  <si>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</si>
  <si>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</si>
  <si>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</si>
  <si>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</si>
  <si>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</si>
  <si>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</si>
  <si>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</si>
  <si>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</si>
  <si>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</si>
  <si>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</si>
  <si>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</si>
  <si>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</si>
  <si>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</si>
  <si>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</si>
  <si>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</si>
  <si>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</si>
  <si>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</si>
  <si>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</si>
  <si>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</si>
  <si>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</si>
  <si>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</si>
  <si>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</si>
  <si>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</si>
  <si>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</si>
  <si>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</si>
  <si>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</si>
  <si>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</si>
  <si>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</si>
  <si>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</si>
  <si>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</si>
  <si>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</si>
  <si>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</si>
  <si>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</si>
  <si>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</si>
  <si>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</si>
  <si>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</si>
  <si>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</si>
  <si>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</si>
  <si>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</si>
  <si>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</si>
  <si>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</si>
  <si>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</si>
  <si>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</si>
  <si>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</si>
  <si>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</si>
  <si>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</si>
  <si>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</si>
  <si>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</si>
  <si>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</si>
  <si>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</si>
  <si>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</si>
  <si>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</si>
  <si>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</si>
  <si>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</si>
  <si>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</si>
  <si>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</si>
  <si>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</si>
  <si>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</si>
  <si>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</si>
  <si>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</si>
  <si>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</si>
  <si>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</si>
  <si>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</si>
  <si>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</si>
  <si>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</si>
  <si>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</si>
  <si>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</si>
  <si>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</si>
  <si>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</si>
  <si>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</si>
  <si>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</si>
  <si>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</si>
  <si>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</si>
  <si>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</si>
  <si>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</si>
  <si>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</si>
  <si>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</si>
  <si>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</si>
  <si>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</si>
  <si>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</si>
  <si>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</si>
  <si>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</si>
  <si>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</si>
  <si>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</si>
  <si>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</si>
  <si>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</si>
  <si>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</si>
  <si>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</si>
  <si>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</si>
  <si>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</si>
  <si>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</si>
  <si>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</si>
  <si>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</si>
  <si>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</si>
  <si>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</si>
  <si>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</si>
  <si>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</si>
  <si>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</si>
  <si>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</si>
  <si>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</si>
  <si>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</si>
  <si>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</si>
  <si>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</si>
  <si>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</si>
  <si>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</si>
  <si>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</si>
  <si>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</si>
  <si>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</si>
  <si>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</si>
  <si>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</si>
  <si>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</si>
  <si>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</si>
  <si>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</si>
  <si>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</si>
  <si>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</si>
  <si>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</si>
  <si>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</si>
  <si>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</si>
  <si>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</si>
  <si>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</si>
  <si>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</si>
  <si>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</si>
  <si>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</si>
  <si>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</si>
  <si>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</si>
  <si>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</si>
  <si>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</si>
  <si>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</si>
  <si>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</si>
  <si>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</si>
  <si>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</si>
  <si>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</si>
  <si>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</si>
  <si>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</si>
  <si>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</si>
  <si>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</si>
  <si>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</si>
  <si>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</si>
  <si>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</si>
  <si>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</si>
  <si>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</si>
  <si>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</si>
  <si>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</si>
  <si>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</si>
  <si>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</si>
  <si>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</si>
  <si>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</si>
  <si>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</si>
  <si>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</si>
  <si>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</si>
  <si>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</si>
  <si>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</si>
  <si>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</si>
  <si>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</si>
  <si>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</si>
  <si>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</si>
  <si>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</si>
  <si>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</si>
  <si>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</si>
  <si>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</si>
  <si>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</si>
  <si>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</si>
  <si>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</si>
  <si>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</si>
  <si>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</si>
  <si>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</si>
  <si>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</si>
  <si>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</si>
  <si>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</si>
  <si>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</si>
  <si>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</si>
  <si>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</si>
  <si>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</si>
  <si>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</si>
  <si>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</si>
  <si>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</si>
  <si>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</si>
  <si>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</si>
  <si>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</si>
  <si>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</si>
  <si>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</si>
  <si>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</si>
  <si>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</si>
  <si>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</si>
  <si>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</si>
  <si>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</si>
  <si>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</si>
  <si>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</si>
  <si>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</si>
  <si>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</si>
  <si>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</si>
  <si>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</si>
  <si>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</si>
  <si>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</si>
  <si>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</si>
  <si>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</si>
  <si>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</si>
  <si>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</si>
  <si>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</si>
  <si>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</si>
  <si>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</si>
  <si>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</si>
  <si>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</si>
  <si>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</si>
  <si>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</si>
  <si>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</si>
  <si>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</si>
  <si>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</si>
  <si>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</si>
  <si>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</si>
  <si>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</si>
  <si>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</si>
  <si>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</si>
  <si>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</si>
  <si>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</si>
  <si>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</si>
  <si>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</si>
  <si>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</si>
  <si>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</si>
  <si>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</si>
  <si>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</si>
  <si>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</si>
  <si>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</si>
  <si>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</si>
  <si>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</si>
  <si>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</si>
  <si>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</si>
  <si>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</si>
  <si>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</si>
  <si>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</si>
  <si>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</si>
  <si>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</si>
  <si>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</si>
  <si>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</si>
  <si>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</si>
  <si>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</si>
  <si>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</si>
  <si>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</si>
  <si>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</si>
  <si>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</si>
  <si>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</si>
  <si>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</si>
  <si>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</si>
  <si>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</si>
  <si>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</si>
  <si>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</si>
  <si>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</si>
  <si>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</si>
  <si>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</si>
  <si>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</si>
  <si>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</si>
  <si>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</si>
  <si>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</si>
  <si>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</si>
  <si>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</si>
  <si>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</si>
  <si>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</si>
  <si>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</si>
  <si>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</si>
  <si>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</si>
  <si>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</si>
  <si>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</si>
  <si>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</si>
  <si>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</si>
  <si>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</si>
  <si>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</si>
  <si>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</si>
  <si>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</si>
  <si>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</si>
  <si>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</si>
  <si>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</si>
  <si>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</si>
  <si>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</si>
  <si>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</si>
  <si>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</si>
  <si>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</si>
  <si>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</si>
  <si>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</si>
  <si>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</si>
  <si>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</si>
  <si>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</si>
  <si>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</si>
  <si>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</si>
  <si>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</si>
  <si>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</si>
  <si>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</si>
  <si>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</si>
  <si>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</si>
  <si>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</si>
  <si>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</si>
  <si>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</si>
  <si>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</si>
  <si>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</si>
  <si>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</si>
  <si>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</si>
  <si>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</si>
  <si>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</si>
  <si>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</si>
  <si>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</si>
  <si>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</si>
  <si>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</si>
  <si>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</si>
  <si>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</si>
  <si>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</si>
  <si>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</si>
  <si>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</si>
  <si>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</si>
  <si>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</si>
  <si>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</si>
  <si>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</si>
  <si>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</si>
  <si>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</si>
  <si>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</si>
  <si>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</si>
  <si>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</si>
  <si>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</si>
  <si>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</si>
  <si>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</si>
  <si>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</si>
  <si>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</si>
  <si>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</si>
  <si>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</si>
  <si>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</si>
  <si>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</si>
  <si>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</si>
  <si>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</si>
  <si>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</si>
  <si>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</si>
  <si>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</si>
  <si>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</si>
  <si>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</si>
  <si>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</si>
  <si>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</si>
  <si>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</si>
  <si>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</si>
  <si>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</si>
  <si>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</si>
  <si>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</si>
  <si>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</si>
  <si>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</si>
  <si>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</si>
  <si>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</si>
  <si>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</si>
  <si>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</si>
  <si>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</si>
  <si>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</si>
  <si>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</si>
  <si>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</si>
  <si>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</si>
  <si>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</si>
  <si>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</si>
  <si>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</si>
  <si>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</si>
  <si>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</si>
  <si>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</si>
  <si>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</si>
  <si>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</si>
  <si>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</si>
  <si>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</si>
  <si>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</si>
  <si>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</si>
  <si>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</si>
  <si>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</si>
  <si>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</si>
  <si>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</si>
  <si>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</si>
  <si>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</si>
  <si>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</si>
  <si>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</si>
  <si>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</si>
  <si>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</si>
  <si>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</si>
  <si>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</si>
  <si>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</si>
  <si>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</si>
  <si>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</si>
  <si>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</si>
  <si>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</si>
  <si>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</si>
  <si>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</si>
  <si>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</si>
  <si>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</si>
  <si>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</si>
  <si>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</si>
  <si>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</si>
  <si>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</si>
  <si>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</si>
  <si>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</si>
  <si>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</si>
  <si>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</si>
  <si>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</si>
  <si>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</si>
  <si>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</si>
  <si>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</si>
  <si>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</si>
  <si>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</si>
  <si>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</si>
  <si>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</si>
  <si>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</si>
  <si>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</si>
  <si>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</si>
  <si>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</si>
  <si>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</si>
  <si>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</si>
  <si>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</si>
  <si>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</si>
  <si>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</si>
  <si>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</si>
  <si>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</si>
  <si>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</si>
  <si>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</si>
  <si>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</si>
  <si>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</si>
  <si>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</si>
  <si>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</si>
  <si>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</si>
  <si>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</si>
  <si>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</si>
  <si>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</si>
  <si>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</si>
  <si>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</si>
  <si>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</si>
  <si>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</si>
  <si>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</si>
  <si>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</si>
  <si>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</si>
  <si>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</si>
  <si>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</si>
  <si>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</si>
  <si>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</si>
  <si>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</si>
  <si>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</si>
  <si>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</si>
  <si>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</si>
  <si>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</si>
  <si>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</si>
  <si>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</si>
  <si>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</si>
  <si>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</si>
  <si>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</si>
  <si>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</si>
  <si>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</si>
  <si>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</si>
  <si>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</si>
  <si>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</si>
  <si>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</si>
  <si>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</si>
  <si>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</si>
  <si>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</si>
  <si>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</si>
  <si>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</si>
  <si>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</si>
  <si>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</si>
  <si>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</si>
  <si>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</si>
  <si>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</si>
  <si>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</si>
  <si>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</si>
  <si>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</si>
  <si>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</si>
  <si>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</si>
  <si>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</si>
  <si>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</si>
  <si>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</si>
  <si>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</si>
  <si>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</si>
  <si>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</si>
  <si>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</si>
  <si>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</si>
  <si>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</si>
  <si>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</si>
  <si>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</si>
  <si>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</si>
  <si>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</si>
  <si>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</si>
  <si>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</si>
  <si>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</si>
  <si>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</si>
  <si>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</si>
  <si>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</si>
  <si>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</si>
  <si>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</si>
  <si>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</si>
  <si>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</si>
  <si>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</si>
  <si>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</si>
  <si>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</si>
  <si>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</si>
  <si>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</si>
  <si>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</si>
  <si>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</si>
  <si>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</si>
  <si>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</si>
  <si>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</si>
  <si>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</si>
  <si>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</si>
  <si>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</si>
  <si>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</si>
  <si>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</si>
  <si>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</si>
  <si>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</si>
  <si>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</si>
  <si>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</si>
  <si>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</si>
  <si>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</si>
  <si>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</si>
  <si>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</si>
  <si>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</si>
  <si>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</si>
  <si>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</si>
  <si>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</si>
  <si>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</si>
  <si>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</si>
  <si>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</si>
  <si>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</si>
  <si>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</si>
  <si>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</si>
  <si>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</si>
  <si>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</si>
  <si>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</si>
  <si>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</si>
  <si>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</si>
  <si>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</si>
  <si>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</si>
  <si>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</si>
  <si>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</si>
  <si>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</si>
  <si>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</si>
  <si>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</si>
  <si>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</si>
  <si>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</si>
  <si>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</si>
  <si>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</si>
  <si>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</si>
  <si>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</si>
  <si>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</si>
  <si>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</si>
  <si>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</si>
  <si>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</si>
  <si>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</si>
  <si>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</si>
  <si>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</si>
  <si>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</si>
  <si>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</si>
  <si>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</si>
  <si>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</si>
  <si>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</si>
  <si>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</si>
  <si>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</si>
  <si>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</si>
  <si>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</si>
  <si>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</si>
  <si>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</si>
  <si>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</si>
  <si>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</si>
  <si>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</si>
  <si>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</si>
  <si>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</si>
  <si>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</si>
  <si>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</si>
  <si>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</si>
  <si>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</si>
  <si>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</si>
  <si>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</si>
  <si>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</si>
  <si>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</si>
  <si>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</si>
  <si>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</si>
  <si>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</si>
  <si>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</si>
  <si>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</si>
  <si>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</si>
  <si>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</si>
  <si>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</si>
  <si>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</si>
  <si>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</si>
  <si>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</si>
  <si>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</si>
  <si>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</si>
  <si>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</si>
  <si>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</si>
  <si>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</si>
  <si>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</si>
  <si>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</si>
  <si>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</si>
  <si>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</si>
  <si>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</si>
  <si>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</si>
  <si>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</si>
  <si>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</si>
  <si>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</si>
  <si>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</si>
  <si>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</si>
  <si>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</si>
  <si>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</si>
  <si>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</si>
  <si>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</si>
  <si>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</si>
  <si>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</si>
  <si>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</si>
  <si>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</si>
  <si>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</si>
  <si>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</si>
  <si>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</si>
  <si>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</si>
  <si>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</si>
  <si>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</si>
  <si>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</si>
  <si>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</si>
  <si>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</si>
  <si>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</si>
  <si>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</si>
  <si>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</si>
  <si>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</si>
  <si>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</si>
  <si>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</si>
  <si>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</si>
  <si>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</si>
  <si>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</si>
  <si>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</si>
  <si>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</si>
  <si>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</si>
  <si>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</si>
  <si>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</si>
  <si>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</si>
  <si>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</si>
  <si>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</si>
  <si>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</si>
  <si>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</si>
  <si>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</si>
  <si>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</si>
  <si>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</si>
  <si>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</si>
  <si>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</si>
  <si>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</si>
  <si>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</si>
  <si>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</si>
  <si>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</si>
  <si>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</si>
  <si>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</si>
  <si>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</si>
  <si>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</si>
  <si>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</si>
  <si>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</si>
  <si>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</si>
  <si>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</si>
  <si>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</si>
  <si>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</si>
  <si>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</si>
  <si>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</si>
  <si>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</si>
  <si>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</si>
  <si>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</si>
  <si>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</si>
  <si>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</si>
  <si>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</si>
  <si>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</si>
  <si>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</si>
  <si>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</si>
  <si>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</si>
  <si>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</si>
  <si>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</si>
  <si>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</si>
  <si>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</si>
  <si>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</si>
  <si>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</si>
  <si>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</si>
  <si>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</si>
  <si>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</si>
  <si>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</si>
  <si>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</si>
  <si>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</si>
  <si>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</si>
  <si>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</si>
  <si>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</si>
  <si>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</si>
  <si>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</si>
  <si>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</si>
  <si>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</si>
  <si>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</si>
  <si>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</si>
  <si>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</si>
  <si>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</si>
  <si>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</si>
  <si>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</si>
  <si>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</si>
  <si>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</si>
  <si>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</si>
  <si>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</si>
  <si>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</si>
  <si>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</si>
  <si>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</si>
  <si>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</si>
  <si>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</si>
  <si>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</si>
  <si>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</si>
  <si>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</si>
  <si>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</si>
  <si>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</si>
  <si>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</si>
  <si>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</si>
  <si>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</si>
  <si>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</si>
  <si>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</si>
  <si>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</si>
  <si>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</si>
  <si>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</si>
  <si>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</si>
  <si>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</si>
  <si>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</si>
  <si>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</si>
  <si>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</si>
  <si>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</si>
  <si>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</si>
  <si>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</si>
  <si>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</si>
  <si>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</si>
  <si>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</si>
  <si>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</si>
  <si>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</si>
  <si>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</si>
  <si>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</si>
  <si>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</si>
  <si>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</si>
  <si>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</si>
  <si>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</si>
  <si>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</si>
  <si>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</si>
  <si>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</si>
  <si>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</si>
  <si>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</si>
  <si>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</si>
  <si>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</si>
  <si>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</si>
  <si>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</si>
  <si>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</si>
  <si>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</si>
  <si>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</si>
  <si>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</si>
  <si>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</si>
  <si>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</si>
  <si>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</si>
  <si>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</si>
  <si>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</si>
  <si>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</si>
  <si>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</si>
  <si>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</si>
  <si>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</si>
  <si>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</si>
  <si>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</si>
  <si>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</si>
  <si>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</si>
  <si>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</si>
  <si>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</si>
  <si>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</si>
  <si>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</si>
  <si>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</si>
  <si>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</si>
  <si>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</si>
  <si>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</si>
  <si>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</si>
  <si>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</si>
  <si>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</si>
  <si>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</si>
  <si>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</si>
  <si>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</si>
  <si>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</si>
  <si>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</si>
  <si>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</si>
  <si>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</si>
  <si>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</si>
  <si>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</si>
  <si>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</si>
  <si>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</si>
  <si>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</si>
  <si>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</si>
  <si>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</si>
  <si>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</si>
  <si>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</si>
  <si>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</si>
  <si>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</si>
  <si>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</si>
  <si>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</si>
  <si>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</si>
  <si>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</si>
  <si>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</si>
  <si>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</si>
  <si>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</si>
  <si>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</si>
  <si>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</si>
  <si>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</si>
  <si>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</si>
  <si>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</si>
  <si>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</si>
  <si>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</si>
  <si>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</si>
  <si>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</si>
  <si>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</si>
  <si>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</si>
  <si>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</si>
  <si>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</si>
  <si>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</si>
  <si>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</si>
  <si>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</si>
  <si>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</si>
  <si>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</si>
  <si>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</si>
  <si>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</si>
  <si>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</si>
  <si>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</si>
  <si>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</si>
  <si>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</si>
  <si>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</si>
  <si>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</si>
  <si>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</si>
  <si>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</si>
  <si>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</si>
  <si>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</si>
  <si>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</si>
  <si>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</si>
  <si>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</si>
  <si>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</si>
  <si>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</si>
  <si>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</si>
  <si>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</si>
  <si>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</si>
  <si>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</si>
  <si>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</si>
  <si>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</si>
  <si>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</si>
  <si>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</si>
  <si>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</si>
  <si>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</si>
  <si>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</si>
  <si>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</si>
  <si>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</si>
  <si>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</si>
  <si>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</si>
  <si>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</si>
  <si>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</si>
  <si>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</si>
  <si>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</si>
  <si>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</si>
  <si>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</si>
  <si>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</si>
  <si>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</si>
  <si>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</si>
  <si>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</si>
  <si>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</si>
  <si>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</si>
  <si>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</si>
  <si>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</si>
  <si>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</si>
  <si>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</si>
  <si>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</si>
  <si>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</si>
  <si>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</si>
  <si>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</si>
  <si>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</si>
  <si>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</si>
  <si>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</si>
  <si>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</si>
  <si>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</si>
  <si>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</si>
  <si>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</si>
  <si>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</si>
  <si>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</si>
  <si>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</si>
  <si>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</si>
  <si>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</si>
  <si>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</si>
  <si>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</si>
  <si>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</si>
  <si>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</si>
  <si>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</si>
  <si>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</si>
  <si>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</si>
  <si>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</si>
  <si>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</si>
  <si>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</si>
  <si>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</si>
  <si>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</si>
  <si>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</si>
  <si>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</si>
  <si>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</si>
  <si>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</si>
  <si>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</si>
  <si>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</si>
  <si>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</si>
  <si>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</si>
  <si>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</si>
  <si>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</si>
  <si>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</si>
  <si>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</si>
  <si>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</si>
  <si>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</si>
  <si>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</si>
  <si>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</si>
  <si>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</si>
  <si>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</si>
  <si>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</si>
  <si>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</si>
  <si>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</si>
  <si>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</si>
  <si>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</si>
  <si>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</si>
  <si>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</si>
  <si>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</si>
  <si>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</si>
  <si>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</si>
  <si>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</si>
  <si>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</si>
  <si>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</si>
  <si>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</si>
  <si>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</si>
  <si>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</si>
  <si>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</si>
  <si>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</si>
  <si>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</si>
  <si>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</si>
  <si>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</si>
  <si>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</si>
  <si>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</si>
  <si>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</si>
  <si>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</si>
  <si>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</si>
  <si>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</si>
  <si>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</si>
  <si>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</si>
  <si>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</si>
  <si>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</si>
  <si>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</si>
  <si>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</si>
  <si>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</si>
  <si>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</si>
  <si>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</si>
  <si>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</si>
  <si>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</si>
  <si>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</si>
  <si>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</si>
  <si>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</si>
  <si>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</si>
  <si>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</si>
  <si>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</si>
  <si>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</si>
  <si>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</si>
  <si>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</si>
  <si>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</si>
  <si>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</si>
  <si>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</si>
  <si>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</si>
  <si>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</si>
  <si>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</si>
  <si>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</si>
  <si>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</si>
  <si>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</si>
  <si>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</si>
  <si>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</si>
  <si>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</si>
  <si>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</si>
  <si>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</si>
  <si>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</si>
  <si>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</si>
  <si>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</si>
  <si>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</si>
  <si>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</si>
  <si>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</si>
  <si>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</si>
  <si>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</si>
  <si>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</si>
  <si>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</si>
  <si>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</si>
  <si>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</si>
  <si>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</si>
  <si>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</si>
  <si>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</si>
  <si>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</si>
  <si>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</si>
  <si>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</si>
  <si>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</si>
  <si>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</si>
  <si>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</si>
  <si>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</si>
  <si>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</si>
  <si>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</si>
  <si>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</si>
  <si>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</si>
  <si>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</si>
  <si>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</si>
  <si>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</si>
  <si>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</si>
  <si>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</si>
  <si>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</si>
  <si>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</si>
  <si>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</si>
  <si>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</si>
  <si>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</si>
  <si>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</si>
  <si>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</si>
  <si>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</si>
  <si>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</si>
  <si>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</si>
  <si>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</si>
  <si>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</si>
  <si>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</si>
  <si>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</si>
  <si>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</si>
  <si>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</si>
  <si>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</si>
  <si>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</si>
  <si>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</si>
  <si>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</si>
  <si>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</si>
  <si>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</si>
  <si>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</si>
  <si>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</si>
  <si>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</si>
  <si>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</si>
  <si>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</si>
  <si>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</si>
  <si>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</si>
  <si>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</si>
  <si>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</si>
  <si>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</si>
  <si>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</si>
  <si>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</si>
  <si>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</si>
  <si>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</si>
  <si>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</si>
  <si>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</si>
  <si>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</si>
  <si>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</si>
  <si>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</si>
  <si>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</si>
  <si>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</si>
  <si>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</si>
  <si>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</si>
  <si>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</si>
  <si>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</si>
  <si>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</si>
  <si>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</si>
  <si>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</si>
  <si>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</si>
  <si>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</si>
  <si>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</si>
  <si>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</si>
  <si>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</si>
  <si>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</si>
  <si>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</si>
  <si>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</si>
  <si>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</si>
  <si>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</si>
  <si>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</si>
  <si>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</si>
  <si>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</si>
  <si>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</si>
  <si>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</si>
  <si>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</si>
  <si>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</si>
  <si>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</si>
  <si>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</si>
  <si>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</si>
  <si>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</si>
  <si>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</si>
  <si>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</si>
  <si>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</si>
  <si>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</si>
  <si>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</si>
  <si>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</si>
  <si>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</si>
  <si>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</si>
  <si>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</si>
  <si>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</si>
  <si>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</si>
  <si>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</si>
  <si>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</si>
  <si>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</si>
  <si>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</si>
  <si>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</si>
  <si>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</si>
  <si>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</si>
  <si>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</si>
  <si>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</si>
  <si>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</si>
  <si>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</si>
  <si>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</si>
  <si>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</si>
  <si>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</si>
  <si>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</si>
  <si>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</si>
  <si>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</si>
  <si>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</si>
  <si>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</si>
  <si>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</si>
  <si>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</si>
  <si>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</si>
  <si>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</si>
  <si>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</si>
  <si>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</si>
  <si>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</si>
  <si>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</si>
  <si>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</si>
  <si>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</si>
  <si>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</si>
  <si>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</si>
  <si>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</si>
  <si>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</si>
  <si>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</si>
  <si>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</si>
  <si>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</si>
  <si>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</si>
  <si>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</si>
  <si>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</si>
  <si>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</si>
  <si>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</si>
  <si>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</si>
  <si>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</si>
  <si>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</si>
  <si>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</si>
  <si>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</si>
  <si>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</si>
  <si>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</si>
  <si>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</si>
  <si>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</si>
  <si>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</si>
  <si>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</si>
  <si>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</si>
  <si>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</si>
  <si>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</si>
  <si>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</si>
  <si>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</si>
  <si>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</si>
  <si>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</si>
  <si>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</si>
  <si>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</si>
  <si>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</si>
  <si>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</si>
  <si>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</si>
  <si>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</si>
  <si>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</si>
  <si>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</si>
  <si>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</si>
  <si>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</si>
  <si>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</si>
  <si>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</si>
  <si>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</si>
  <si>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</si>
  <si>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</si>
  <si>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</si>
  <si>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</si>
  <si>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</si>
  <si>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</si>
  <si>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</si>
  <si>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</si>
  <si>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</si>
  <si>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</si>
  <si>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</si>
  <si>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</si>
  <si>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</si>
  <si>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</si>
  <si>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</si>
  <si>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</si>
  <si>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</si>
  <si>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</si>
  <si>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</si>
  <si>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</si>
  <si>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</si>
  <si>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</si>
  <si>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</si>
  <si>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</si>
  <si>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</si>
  <si>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</si>
  <si>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</si>
  <si>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</si>
  <si>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</si>
  <si>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</si>
  <si>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</si>
  <si>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</si>
  <si>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</si>
  <si>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</si>
  <si>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</si>
  <si>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</si>
  <si>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</si>
  <si>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</si>
  <si>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</si>
  <si>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</si>
  <si>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</si>
  <si>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</si>
  <si>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</si>
  <si>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</si>
  <si>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</si>
  <si>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</si>
  <si>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</si>
  <si>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</si>
  <si>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</si>
  <si>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</si>
  <si>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</si>
  <si>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</si>
  <si>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</si>
  <si>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</si>
  <si>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</si>
  <si>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</si>
  <si>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</si>
  <si>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</si>
  <si>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</si>
  <si>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</si>
  <si>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</si>
  <si>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</si>
  <si>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</si>
  <si>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</si>
  <si>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</si>
  <si>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</si>
  <si>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</si>
  <si>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</si>
  <si>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</si>
  <si>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</si>
  <si>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</si>
  <si>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</si>
  <si>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</si>
  <si>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</si>
  <si>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</si>
  <si>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</si>
  <si>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</si>
  <si>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</si>
  <si>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</si>
  <si>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</si>
  <si>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</si>
  <si>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</si>
  <si>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</si>
  <si>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</si>
  <si>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</si>
  <si>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</si>
  <si>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</si>
  <si>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</si>
  <si>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</si>
  <si>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</si>
  <si>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</si>
  <si>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</si>
  <si>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</si>
  <si>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</si>
  <si>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</si>
  <si>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</si>
  <si>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</si>
  <si>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</si>
  <si>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</si>
  <si>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</si>
  <si>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</si>
  <si>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</si>
  <si>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</si>
  <si>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</si>
  <si>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</si>
  <si>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</si>
  <si>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</si>
  <si>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</si>
  <si>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</si>
  <si>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</si>
  <si>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</si>
  <si>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</si>
  <si>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</si>
  <si>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</si>
  <si>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</si>
  <si>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</si>
  <si>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</si>
  <si>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</si>
  <si>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</si>
  <si>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</si>
  <si>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</si>
  <si>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</si>
  <si>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</si>
  <si>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</si>
  <si>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</si>
  <si>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</si>
  <si>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</si>
  <si>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</si>
  <si>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</si>
  <si>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</si>
  <si>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</si>
  <si>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</si>
  <si>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</si>
  <si>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</si>
  <si>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</si>
  <si>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</si>
  <si>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</si>
  <si>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</si>
  <si>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</si>
  <si>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</si>
  <si>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</si>
  <si>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</si>
  <si>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</si>
  <si>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</si>
  <si>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</si>
  <si>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</si>
  <si>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</si>
  <si>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</si>
  <si>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</si>
  <si>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</si>
  <si>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</si>
  <si>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</si>
  <si>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</si>
  <si>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</si>
  <si>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</si>
  <si>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</si>
  <si>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</si>
  <si>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</si>
  <si>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</si>
  <si>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</si>
  <si>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</si>
  <si>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</si>
  <si>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</si>
  <si>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</si>
  <si>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</si>
  <si>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</si>
  <si>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</si>
  <si>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</si>
  <si>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</si>
  <si>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</si>
  <si>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</si>
  <si>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</si>
  <si>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</si>
  <si>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</si>
  <si>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</si>
  <si>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</si>
  <si>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</si>
  <si>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</si>
  <si>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</si>
  <si>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</si>
  <si>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</si>
  <si>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</si>
  <si>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</si>
  <si>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</si>
  <si>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</si>
  <si>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</si>
  <si>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</si>
  <si>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</si>
  <si>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</si>
  <si>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</si>
  <si>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</si>
  <si>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</si>
  <si>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</si>
  <si>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</si>
  <si>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</si>
  <si>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</si>
  <si>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</si>
  <si>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</si>
  <si>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</si>
  <si>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</si>
  <si>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</si>
  <si>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</si>
  <si>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</si>
  <si>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</si>
  <si>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</si>
  <si>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</si>
  <si>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</si>
  <si>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</si>
  <si>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</si>
  <si>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</si>
  <si>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</si>
  <si>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</si>
  <si>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</si>
  <si>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</si>
  <si>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</si>
  <si>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</si>
  <si>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</si>
  <si>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</si>
  <si>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</si>
  <si>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</si>
  <si>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</si>
  <si>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</si>
  <si>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</si>
  <si>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</si>
  <si>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</si>
  <si>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</si>
  <si>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</si>
  <si>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</si>
  <si>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</si>
  <si>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</si>
  <si>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</si>
  <si>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</si>
  <si>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</si>
  <si>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</si>
  <si>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</si>
  <si>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</si>
  <si>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</si>
  <si>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</si>
  <si>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</si>
  <si>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</si>
  <si>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</si>
  <si>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</si>
  <si>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</si>
  <si>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</si>
  <si>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</si>
  <si>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</si>
  <si>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</si>
  <si>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</si>
  <si>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</si>
  <si>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</si>
  <si>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</si>
  <si>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</si>
  <si>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</si>
  <si>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</si>
  <si>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</si>
  <si>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</si>
  <si>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</si>
  <si>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</si>
  <si>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</si>
  <si>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</si>
  <si>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</si>
  <si>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</si>
  <si>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</si>
  <si>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</si>
  <si>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</si>
  <si>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</si>
  <si>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</si>
  <si>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</si>
  <si>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</si>
  <si>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</si>
  <si>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</si>
  <si>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</si>
  <si>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</si>
  <si>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</si>
  <si>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</si>
  <si>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</si>
  <si>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</si>
  <si>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</si>
  <si>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</si>
  <si>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</si>
  <si>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</si>
  <si>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</si>
  <si>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</si>
  <si>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</si>
  <si>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</si>
  <si>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</si>
  <si>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</si>
  <si>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</si>
  <si>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</si>
  <si>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</si>
  <si>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</si>
  <si>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</si>
  <si>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</si>
  <si>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</si>
  <si>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</si>
  <si>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</si>
  <si>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</si>
  <si>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</si>
  <si>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</si>
  <si>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</si>
  <si>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</si>
  <si>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</si>
  <si>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</si>
  <si>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</si>
  <si>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</si>
  <si>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</si>
  <si>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</si>
  <si>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</si>
  <si>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</si>
  <si>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</si>
  <si>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</si>
  <si>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</si>
  <si>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</si>
  <si>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</si>
  <si>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</si>
  <si>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</si>
  <si>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</si>
  <si>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</si>
  <si>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</si>
  <si>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</si>
  <si>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</si>
  <si>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</si>
  <si>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</si>
  <si>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</si>
  <si>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</si>
  <si>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</si>
  <si>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</si>
  <si>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</si>
  <si>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</si>
  <si>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</si>
  <si>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</si>
  <si>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</si>
  <si>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</si>
  <si>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</si>
  <si>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</si>
  <si>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</si>
  <si>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</si>
  <si>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</si>
  <si>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</si>
  <si>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</si>
  <si>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</si>
  <si>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</si>
  <si>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</si>
  <si>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</si>
  <si>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</si>
  <si>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</si>
  <si>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</si>
  <si>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</si>
  <si>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</si>
  <si>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</si>
  <si>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</si>
  <si>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</si>
  <si>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</si>
  <si>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</si>
  <si>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</si>
  <si>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</si>
  <si>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</si>
  <si>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</si>
  <si>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</si>
  <si>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</si>
  <si>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</si>
  <si>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</si>
  <si>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</si>
  <si>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</si>
  <si>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</si>
  <si>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</si>
  <si>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</si>
  <si>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</si>
  <si>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</si>
  <si>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</si>
  <si>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</si>
  <si>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</si>
  <si>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</si>
  <si>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</si>
  <si>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</si>
  <si>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</si>
  <si>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</si>
  <si>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</si>
  <si>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</si>
  <si>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</si>
  <si>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</si>
  <si>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</si>
  <si>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</si>
  <si>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</si>
  <si>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</si>
  <si>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</si>
  <si>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</si>
  <si>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</si>
  <si>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</si>
  <si>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</si>
  <si>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</si>
  <si>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</si>
  <si>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</si>
  <si>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</si>
  <si>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</si>
  <si>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</si>
  <si>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</si>
  <si>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</si>
  <si>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</si>
  <si>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</si>
  <si>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</si>
  <si>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</si>
  <si>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</si>
  <si>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</si>
  <si>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</si>
  <si>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</si>
  <si>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</si>
  <si>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</si>
  <si>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</si>
  <si>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</si>
  <si>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</si>
  <si>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</si>
  <si>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</si>
  <si>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</si>
  <si>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</si>
  <si>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</si>
  <si>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</si>
  <si>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</si>
  <si>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</si>
  <si>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</si>
  <si>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</si>
  <si>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</si>
  <si>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</si>
  <si>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</si>
  <si>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</si>
  <si>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</si>
  <si>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</si>
  <si>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</si>
  <si>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</si>
  <si>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</si>
  <si>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</si>
  <si>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</si>
  <si>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</si>
  <si>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</si>
  <si>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</si>
  <si>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</si>
  <si>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</si>
  <si>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</si>
  <si>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</si>
  <si>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</si>
  <si>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</si>
  <si>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</si>
  <si>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</si>
  <si>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</si>
  <si>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</si>
  <si>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</si>
  <si>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</si>
  <si>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</si>
  <si>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</si>
  <si>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</si>
  <si>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</si>
  <si>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</si>
  <si>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</si>
  <si>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</si>
  <si>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</si>
  <si>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</si>
  <si>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</si>
  <si>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</si>
  <si>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</si>
  <si>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</si>
  <si>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</si>
  <si>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</si>
  <si>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</si>
  <si>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</si>
  <si>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</si>
  <si>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</si>
  <si>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</si>
  <si>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</si>
  <si>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</si>
  <si>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</si>
  <si>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</si>
  <si>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</si>
  <si>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</si>
  <si>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</si>
  <si>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</si>
  <si>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</si>
  <si>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</si>
  <si>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</si>
  <si>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</si>
  <si>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</si>
  <si>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</si>
  <si>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</si>
  <si>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</si>
  <si>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</si>
  <si>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</si>
  <si>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</si>
  <si>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</si>
  <si>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</si>
  <si>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</si>
  <si>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</si>
  <si>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</si>
  <si>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</si>
  <si>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</si>
  <si>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</si>
  <si>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</si>
  <si>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</si>
  <si>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</si>
  <si>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</si>
  <si>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</si>
  <si>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</si>
  <si>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</si>
  <si>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</si>
  <si>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</si>
  <si>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</si>
  <si>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</si>
  <si>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</si>
  <si>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</si>
  <si>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</si>
  <si>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</si>
  <si>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</si>
  <si>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</si>
  <si>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</si>
  <si>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</si>
  <si>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</si>
  <si>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</si>
  <si>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</si>
  <si>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</si>
  <si>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</si>
  <si>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</si>
  <si>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</si>
  <si>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</si>
  <si>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</si>
  <si>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</si>
  <si>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</si>
  <si>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</si>
  <si>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</si>
  <si>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</si>
  <si>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</si>
  <si>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</si>
  <si>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</si>
  <si>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</si>
  <si>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</si>
  <si>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</si>
  <si>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</si>
  <si>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</si>
  <si>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</si>
  <si>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</si>
  <si>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</si>
  <si>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</si>
  <si>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</si>
  <si>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</si>
  <si>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</si>
  <si>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</si>
  <si>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</si>
  <si>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</si>
  <si>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</si>
  <si>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</si>
  <si>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</si>
  <si>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</si>
  <si>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</si>
  <si>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</si>
  <si>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</si>
  <si>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</si>
  <si>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</si>
  <si>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</si>
  <si>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</si>
  <si>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</si>
  <si>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</si>
  <si>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</si>
  <si>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</si>
  <si>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</si>
  <si>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</si>
  <si>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</si>
  <si>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</si>
  <si>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</si>
  <si>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</si>
  <si>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</si>
  <si>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</si>
  <si>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</si>
  <si>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</si>
  <si>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</si>
  <si>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</si>
  <si>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</si>
  <si>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</si>
  <si>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</si>
  <si>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</si>
  <si>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</si>
  <si>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</si>
  <si>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</si>
  <si>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</si>
  <si>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</si>
  <si>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</si>
  <si>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</si>
  <si>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</si>
  <si>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</si>
  <si>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</si>
  <si>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</si>
  <si>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</si>
  <si>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</si>
  <si>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</si>
  <si>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</si>
  <si>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</si>
  <si>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</si>
  <si>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</si>
  <si>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</si>
  <si>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</si>
  <si>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</si>
  <si>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</si>
  <si>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</si>
  <si>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</si>
  <si>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</si>
  <si>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</si>
  <si>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</si>
  <si>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</si>
  <si>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</si>
  <si>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</si>
  <si>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</si>
  <si>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</si>
  <si>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</si>
  <si>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</si>
  <si>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</si>
  <si>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</si>
  <si>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</si>
  <si>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</si>
  <si>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</si>
  <si>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</si>
  <si>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</si>
  <si>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</si>
  <si>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</si>
  <si>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</si>
  <si>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</si>
  <si>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</si>
  <si>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</si>
  <si>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</si>
  <si>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</si>
  <si>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</si>
  <si>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</si>
  <si>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</si>
  <si>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</si>
  <si>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</si>
  <si>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</si>
  <si>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</si>
  <si>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</si>
  <si>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</si>
  <si>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</si>
  <si>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</si>
  <si>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</si>
  <si>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</si>
  <si>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</si>
  <si>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</si>
  <si>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</si>
  <si>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</si>
  <si>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</si>
  <si>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</si>
  <si>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</si>
  <si>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</si>
  <si>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</si>
  <si>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</si>
  <si>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</si>
  <si>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</si>
  <si>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</si>
  <si>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</si>
  <si>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</si>
  <si>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</si>
  <si>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</si>
  <si>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</si>
  <si>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</si>
  <si>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</si>
  <si>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</si>
  <si>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</si>
  <si>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</si>
  <si>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</si>
  <si>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</si>
  <si>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</si>
  <si>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</si>
  <si>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</si>
  <si>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</si>
  <si>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</si>
  <si>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</si>
  <si>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</si>
  <si>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</si>
  <si>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</si>
  <si>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</si>
  <si>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</si>
  <si>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</si>
  <si>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</si>
  <si>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</si>
  <si>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</si>
  <si>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</si>
  <si>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</si>
  <si>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</si>
  <si>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</si>
  <si>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</si>
  <si>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</si>
  <si>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</si>
  <si>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</si>
  <si>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</si>
  <si>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</si>
  <si>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</si>
  <si>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</si>
  <si>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</si>
  <si>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</si>
  <si>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</si>
  <si>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</si>
  <si>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</si>
  <si>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</si>
  <si>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</si>
  <si>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</si>
  <si>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</si>
  <si>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</si>
  <si>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</si>
  <si>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</si>
  <si>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</si>
  <si>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</si>
  <si>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</si>
  <si>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</si>
  <si>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</si>
  <si>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</si>
  <si>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</si>
  <si>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</si>
  <si>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</si>
  <si>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</si>
  <si>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</si>
  <si>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</si>
  <si>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</si>
  <si>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</si>
  <si>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</si>
  <si>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</si>
  <si>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</si>
  <si>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</si>
  <si>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</si>
  <si>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</si>
  <si>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</si>
  <si>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</si>
  <si>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</si>
  <si>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</si>
  <si>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</si>
  <si>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</si>
  <si>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</si>
  <si>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</si>
  <si>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</si>
  <si>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</si>
  <si>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</si>
  <si>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</si>
  <si>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</si>
  <si>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</si>
  <si>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</si>
  <si>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</si>
  <si>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</si>
  <si>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</si>
  <si>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</si>
  <si>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</si>
  <si>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</si>
  <si>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</si>
  <si>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</si>
  <si>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</si>
  <si>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</si>
  <si>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</si>
  <si>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</si>
  <si>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</si>
  <si>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</si>
  <si>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</si>
  <si>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</si>
  <si>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</si>
  <si>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</si>
  <si>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</si>
  <si>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</si>
  <si>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</si>
  <si>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</si>
  <si>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</si>
  <si>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</si>
  <si>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</si>
  <si>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</si>
  <si>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</si>
  <si>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</si>
  <si>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</si>
  <si>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</si>
  <si>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</si>
  <si>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</si>
  <si>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</si>
  <si>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</si>
  <si>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</si>
  <si>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</si>
  <si>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</si>
  <si>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</si>
  <si>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</si>
  <si>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</si>
  <si>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</si>
  <si>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</si>
  <si>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</si>
  <si>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</si>
  <si>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</si>
  <si>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</si>
  <si>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</si>
  <si>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</si>
  <si>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</si>
  <si>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</si>
  <si>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</si>
  <si>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</si>
  <si>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</si>
  <si>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</si>
  <si>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</si>
  <si>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</si>
  <si>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</si>
  <si>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</si>
  <si>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</si>
  <si>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</si>
  <si>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</si>
  <si>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</si>
  <si>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</si>
  <si>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</si>
  <si>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</si>
  <si>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</si>
  <si>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</si>
  <si>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</si>
  <si>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</si>
  <si>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</si>
  <si>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</si>
  <si>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</si>
  <si>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</si>
  <si>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</si>
  <si>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</si>
  <si>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</si>
  <si>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</si>
  <si>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</si>
  <si>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</si>
  <si>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</si>
  <si>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</si>
  <si>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</si>
  <si>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</si>
  <si>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</si>
  <si>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</si>
  <si>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</si>
  <si>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</si>
  <si>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</si>
  <si>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</si>
  <si>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</si>
  <si>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</si>
  <si>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</si>
  <si>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</si>
  <si>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</si>
  <si>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</si>
  <si>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</si>
  <si>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</si>
  <si>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</si>
  <si>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</si>
  <si>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</si>
  <si>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</si>
  <si>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</si>
  <si>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</si>
  <si>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</si>
  <si>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</si>
  <si>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</si>
  <si>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</si>
  <si>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</si>
  <si>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</si>
  <si>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</si>
  <si>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</si>
  <si>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</si>
  <si>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</si>
  <si>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</si>
  <si>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</si>
  <si>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</si>
  <si>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</si>
  <si>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</si>
  <si>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</si>
  <si>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</si>
  <si>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</si>
  <si>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</si>
  <si>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</si>
  <si>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</si>
  <si>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</si>
  <si>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</si>
  <si>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</si>
  <si>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</si>
  <si>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</si>
  <si>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</si>
  <si>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</si>
  <si>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</si>
  <si>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</si>
  <si>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</si>
  <si>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</si>
  <si>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</si>
  <si>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</si>
  <si>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</si>
  <si>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</si>
  <si>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</si>
  <si>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</si>
  <si>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</si>
  <si>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</si>
  <si>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</si>
  <si>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</si>
  <si>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</si>
  <si>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</si>
  <si>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</si>
  <si>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</si>
  <si>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</si>
  <si>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</si>
  <si>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</si>
  <si>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</si>
  <si>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</si>
  <si>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</si>
  <si>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</si>
  <si>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</si>
  <si>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</si>
  <si>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</si>
  <si>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</si>
  <si>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</si>
  <si>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</si>
  <si>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</si>
  <si>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</si>
  <si>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</si>
  <si>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</si>
  <si>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</si>
  <si>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</si>
  <si>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</si>
  <si>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</si>
  <si>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</si>
  <si>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</si>
  <si>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</si>
  <si>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</si>
  <si>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</si>
  <si>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</si>
  <si>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</si>
  <si>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</si>
  <si>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</si>
  <si>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</si>
  <si>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</si>
  <si>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</si>
  <si>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</si>
  <si>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</si>
  <si>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</si>
  <si>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</si>
  <si>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</si>
  <si>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</si>
  <si>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</si>
  <si>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</si>
  <si>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</si>
  <si>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</si>
  <si>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</si>
  <si>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</si>
  <si>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</si>
  <si>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</si>
  <si>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</si>
  <si>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</si>
  <si>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</si>
  <si>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</si>
  <si>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</si>
  <si>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</si>
  <si>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</si>
  <si>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</si>
  <si>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</si>
  <si>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</si>
  <si>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</si>
  <si>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</si>
  <si>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</si>
  <si>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</si>
  <si>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</si>
  <si>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</si>
  <si>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</si>
  <si>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</si>
  <si>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</si>
  <si>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</si>
  <si>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</si>
  <si>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</si>
  <si>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</si>
  <si>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</si>
  <si>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</si>
  <si>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</si>
  <si>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</si>
  <si>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</si>
  <si>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</si>
  <si>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</si>
  <si>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</si>
  <si>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</si>
  <si>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</si>
  <si>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</si>
  <si>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</si>
  <si>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</si>
  <si>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</si>
  <si>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</si>
  <si>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</si>
  <si>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</si>
  <si>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</si>
  <si>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</si>
  <si>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</si>
  <si>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</si>
  <si>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</si>
  <si>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</si>
  <si>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</si>
  <si>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</si>
  <si>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</si>
  <si>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</si>
  <si>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</si>
  <si>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</si>
  <si>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</si>
  <si>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</si>
  <si>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</si>
  <si>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</si>
  <si>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</si>
  <si>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</si>
  <si>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</si>
  <si>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</si>
  <si>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</si>
  <si>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</si>
  <si>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</si>
  <si>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</si>
  <si>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</si>
  <si>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</si>
  <si>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</si>
  <si>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</si>
  <si>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</si>
  <si>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</si>
  <si>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</si>
  <si>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</si>
  <si>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</si>
  <si>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</si>
  <si>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</si>
  <si>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</si>
  <si>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</si>
  <si>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</si>
  <si>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</si>
  <si>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</si>
  <si>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</si>
  <si>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</si>
  <si>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</si>
  <si>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</si>
  <si>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</si>
  <si>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</si>
  <si>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</si>
  <si>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</si>
  <si>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</si>
  <si>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</si>
  <si>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</si>
  <si>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</si>
  <si>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</si>
  <si>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</si>
  <si>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</si>
  <si>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</si>
  <si>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</si>
  <si>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</si>
  <si>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</si>
  <si>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</si>
  <si>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</si>
  <si>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</si>
  <si>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</si>
  <si>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</si>
  <si>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</si>
  <si>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</si>
  <si>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</si>
  <si>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</si>
  <si>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</si>
  <si>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</si>
  <si>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</si>
  <si>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</si>
  <si>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</si>
  <si>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</si>
  <si>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</si>
  <si>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</si>
  <si>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</si>
  <si>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</si>
  <si>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</si>
  <si>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</si>
  <si>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</si>
  <si>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</si>
  <si>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</si>
  <si>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</si>
  <si>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</si>
  <si>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</si>
  <si>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</si>
  <si>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</si>
  <si>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</si>
  <si>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</si>
  <si>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</si>
  <si>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</si>
  <si>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</si>
  <si>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</si>
  <si>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</si>
  <si>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</si>
  <si>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</si>
  <si>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</si>
  <si>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</si>
  <si>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</si>
  <si>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</si>
  <si>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</si>
  <si>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</si>
  <si>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</si>
  <si>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</si>
  <si>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</si>
  <si>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</si>
  <si>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</si>
  <si>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</si>
  <si>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</si>
  <si>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</si>
  <si>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</si>
  <si>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</si>
  <si>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</si>
  <si>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</si>
  <si>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</si>
  <si>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</si>
  <si>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</si>
  <si>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</si>
  <si>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</si>
  <si>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</si>
  <si>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</si>
  <si>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</si>
  <si>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</si>
  <si>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</si>
  <si>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</si>
  <si>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</si>
  <si>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</si>
  <si>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</si>
  <si>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</si>
  <si>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</si>
  <si>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</si>
  <si>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</si>
  <si>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</si>
  <si>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</si>
  <si>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</si>
  <si>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</si>
  <si>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</si>
  <si>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</si>
  <si>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</si>
  <si>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</si>
  <si>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</si>
  <si>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</si>
  <si>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</si>
  <si>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</si>
  <si>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</si>
  <si>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</si>
  <si>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</si>
  <si>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</si>
  <si>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</si>
  <si>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</si>
  <si>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</si>
  <si>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</si>
  <si>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</si>
  <si>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</si>
  <si>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</si>
  <si>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</si>
  <si>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</si>
  <si>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</si>
  <si>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</si>
  <si>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</si>
  <si>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</si>
  <si>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</si>
  <si>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</si>
  <si>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</si>
  <si>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</si>
  <si>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</si>
  <si>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</si>
  <si>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</si>
  <si>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</si>
  <si>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</si>
  <si>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</si>
  <si>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</si>
  <si>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</si>
  <si>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</si>
  <si>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</si>
  <si>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</si>
  <si>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</si>
  <si>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</si>
  <si>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</si>
  <si>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</si>
  <si>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</si>
  <si>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</si>
  <si>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</si>
  <si>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</si>
  <si>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</si>
  <si>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</si>
  <si>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</si>
  <si>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</si>
  <si>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</si>
  <si>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</si>
  <si>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</si>
  <si>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</si>
  <si>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</si>
  <si>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</si>
  <si>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</si>
  <si>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</si>
  <si>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</si>
  <si>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</si>
  <si>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</si>
  <si>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</si>
  <si>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</si>
  <si>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</si>
  <si>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</si>
  <si>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</si>
  <si>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</si>
  <si>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</si>
  <si>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</si>
  <si>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</si>
  <si>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</si>
  <si>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</si>
  <si>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</si>
  <si>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</si>
  <si>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</si>
  <si>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</si>
  <si>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</si>
  <si>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</si>
  <si>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</si>
  <si>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</si>
  <si>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</si>
  <si>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</si>
  <si>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</si>
  <si>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</si>
  <si>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</si>
  <si>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</si>
  <si>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</si>
  <si>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</si>
  <si>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</si>
  <si>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</si>
  <si>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</si>
  <si>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</si>
  <si>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</si>
  <si>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</si>
  <si>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</si>
  <si>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</si>
  <si>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</si>
  <si>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</si>
  <si>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</si>
  <si>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</si>
  <si>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</si>
  <si>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</si>
  <si>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</si>
  <si>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</si>
  <si>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</si>
  <si>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</si>
  <si>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</si>
  <si>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</si>
  <si>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</si>
  <si>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</si>
  <si>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</si>
  <si>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</si>
  <si>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</si>
  <si>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</si>
  <si>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</si>
  <si>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</si>
  <si>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</si>
  <si>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</si>
  <si>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</si>
  <si>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</si>
  <si>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</si>
  <si>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</si>
  <si>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</si>
  <si>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</si>
  <si>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</si>
  <si>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</si>
  <si>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</si>
  <si>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</si>
  <si>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</si>
  <si>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</si>
  <si>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</si>
  <si>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</si>
  <si>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</si>
  <si>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</si>
  <si>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</si>
  <si>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</si>
  <si>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</si>
  <si>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</si>
  <si>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</si>
  <si>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</si>
  <si>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</si>
  <si>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</si>
  <si>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</si>
  <si>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</si>
  <si>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</si>
  <si>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</si>
  <si>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</si>
  <si>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</si>
  <si>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</si>
  <si>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</si>
  <si>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</si>
  <si>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</si>
  <si>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</si>
  <si>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</si>
  <si>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</si>
  <si>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</si>
  <si>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</si>
  <si>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</si>
  <si>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</si>
  <si>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</si>
  <si>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</si>
  <si>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</si>
  <si>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</si>
  <si>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</si>
  <si>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</si>
  <si>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</si>
  <si>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</si>
  <si>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</si>
  <si>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</si>
  <si>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</si>
  <si>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</si>
  <si>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</si>
  <si>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</si>
  <si>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</si>
  <si>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</si>
  <si>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</si>
  <si>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</si>
  <si>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</si>
  <si>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</si>
  <si>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</si>
  <si>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</si>
  <si>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</si>
  <si>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</si>
  <si>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</si>
  <si>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</si>
  <si>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</si>
  <si>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</si>
  <si>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</si>
  <si>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</si>
  <si>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</si>
  <si>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</si>
  <si>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</si>
  <si>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</si>
  <si>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</si>
  <si>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</si>
  <si>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</si>
  <si>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</si>
  <si>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</si>
  <si>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</si>
  <si>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</si>
  <si>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</si>
  <si>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</si>
  <si>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</si>
  <si>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</si>
  <si>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</si>
  <si>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</si>
  <si>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</si>
  <si>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</si>
  <si>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</si>
  <si>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</si>
  <si>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</si>
  <si>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</si>
  <si>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</si>
  <si>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</si>
  <si>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</si>
  <si>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</si>
  <si>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</si>
  <si>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</si>
  <si>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</si>
  <si>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</si>
  <si>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</si>
  <si>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</si>
  <si>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</si>
  <si>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</si>
  <si>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</si>
  <si>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</si>
  <si>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</si>
  <si>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</si>
  <si>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</si>
  <si>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</si>
  <si>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</si>
  <si>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</si>
  <si>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</si>
  <si>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</si>
  <si>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</si>
  <si>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</si>
  <si>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</si>
  <si>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</si>
  <si>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</si>
  <si>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</si>
  <si>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</si>
  <si>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</si>
  <si>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</si>
  <si>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</si>
  <si>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</si>
  <si>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</si>
  <si>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</si>
  <si>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</si>
  <si>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</si>
  <si>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</si>
  <si>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</si>
  <si>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</si>
  <si>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</si>
  <si>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</si>
  <si>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</si>
  <si>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</si>
  <si>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</si>
  <si>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</si>
  <si>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</si>
  <si>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</si>
  <si>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</si>
  <si>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</si>
  <si>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</si>
  <si>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</si>
  <si>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</si>
  <si>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</si>
  <si>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</si>
  <si>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</si>
  <si>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</si>
  <si>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</si>
  <si>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</si>
  <si>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</si>
  <si>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</si>
  <si>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</si>
  <si>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</si>
  <si>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</si>
  <si>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</si>
  <si>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</si>
  <si>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</si>
  <si>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</si>
  <si>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</si>
  <si>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</si>
  <si>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</si>
  <si>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</si>
  <si>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</si>
  <si>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</si>
  <si>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</si>
  <si>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</si>
  <si>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</si>
  <si>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</si>
  <si>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</si>
  <si>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</si>
  <si>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</si>
  <si>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</si>
  <si>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</si>
  <si>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</si>
  <si>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</si>
  <si>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</si>
  <si>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</si>
  <si>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</si>
  <si>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</si>
  <si>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</si>
  <si>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</si>
  <si>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</si>
  <si>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</si>
  <si>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</si>
  <si>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</si>
  <si>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</si>
  <si>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</si>
  <si>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</si>
  <si>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</si>
  <si>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</si>
  <si>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</si>
  <si>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</si>
  <si>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</si>
  <si>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</si>
  <si>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</si>
  <si>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</si>
  <si>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</si>
  <si>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</si>
  <si>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</si>
  <si>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</si>
  <si>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</si>
  <si>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</si>
  <si>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</si>
  <si>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</si>
  <si>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</si>
  <si>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</si>
  <si>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</si>
  <si>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</si>
  <si>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</si>
  <si>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</si>
  <si>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</si>
  <si>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</si>
  <si>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</si>
  <si>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</si>
  <si>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</si>
  <si>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</si>
  <si>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</si>
  <si>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</si>
  <si>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</si>
  <si>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</si>
  <si>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</si>
  <si>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</si>
  <si>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</si>
  <si>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</si>
  <si>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</si>
  <si>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</si>
  <si>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</si>
  <si>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</si>
  <si>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</si>
  <si>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</si>
  <si>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</si>
  <si>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</si>
  <si>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</si>
  <si>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</si>
  <si>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</si>
  <si>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</si>
  <si>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</si>
  <si>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</si>
  <si>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</si>
  <si>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</si>
  <si>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</si>
  <si>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</si>
  <si>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</si>
  <si>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</si>
  <si>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</si>
  <si>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</si>
  <si>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</si>
  <si>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</si>
  <si>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</si>
  <si>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</si>
  <si>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</si>
  <si>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</si>
  <si>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</si>
  <si>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</si>
  <si>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</si>
  <si>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</si>
  <si>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</si>
  <si>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</si>
  <si>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</si>
  <si>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</si>
  <si>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</si>
  <si>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</si>
  <si>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</si>
  <si>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</si>
  <si>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</si>
  <si>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</si>
  <si>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</si>
  <si>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</si>
  <si>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</si>
  <si>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</si>
  <si>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</si>
  <si>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</si>
  <si>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</si>
  <si>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</si>
  <si>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</si>
  <si>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</si>
  <si>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</si>
  <si>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</si>
  <si>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</si>
  <si>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</si>
  <si>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</si>
  <si>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</si>
  <si>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</si>
  <si>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</si>
  <si>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</si>
  <si>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</si>
  <si>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</si>
  <si>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</si>
  <si>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</si>
  <si>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</si>
  <si>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</si>
  <si>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</si>
  <si>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</si>
  <si>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</si>
  <si>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</si>
  <si>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</si>
  <si>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</si>
  <si>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</si>
  <si>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</si>
  <si>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</si>
  <si>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</si>
  <si>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</si>
  <si>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</si>
  <si>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</si>
  <si>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</si>
  <si>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</si>
  <si>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</si>
  <si>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</si>
  <si>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</si>
  <si>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</si>
  <si>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</si>
  <si>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</si>
  <si>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</si>
  <si>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</si>
  <si>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</si>
  <si>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</si>
  <si>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</si>
  <si>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</si>
  <si>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</si>
  <si>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</si>
  <si>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</si>
  <si>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</si>
  <si>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</si>
  <si>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</si>
  <si>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</si>
  <si>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</si>
  <si>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</si>
  <si>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</si>
  <si>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</si>
  <si>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</si>
  <si>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</si>
  <si>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</si>
  <si>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</si>
  <si>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</si>
  <si>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</si>
  <si>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</si>
  <si>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</si>
  <si>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</si>
  <si>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</si>
  <si>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</si>
  <si>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</si>
  <si>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</si>
  <si>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</si>
  <si>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</si>
  <si>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</si>
  <si>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</si>
  <si>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</si>
  <si>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</si>
  <si>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</si>
  <si>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</si>
  <si>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</si>
  <si>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</si>
  <si>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</si>
  <si>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</si>
  <si>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</si>
  <si>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</si>
  <si>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</si>
  <si>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</si>
  <si>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</si>
  <si>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</si>
  <si>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</si>
  <si>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</si>
  <si>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</si>
  <si>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</si>
  <si>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</si>
  <si>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</si>
  <si>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</si>
  <si>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</si>
  <si>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</si>
  <si>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</si>
  <si>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</si>
  <si>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</si>
  <si>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</si>
  <si>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</si>
  <si>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</si>
  <si>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</si>
  <si>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</si>
  <si>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</si>
  <si>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</si>
  <si>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</si>
  <si>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</si>
  <si>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</si>
  <si>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</si>
  <si>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</si>
  <si>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</si>
  <si>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</si>
  <si>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</si>
  <si>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</si>
  <si>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</si>
  <si>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</si>
  <si>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</si>
  <si>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</si>
  <si>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</si>
  <si>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</si>
  <si>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</si>
  <si>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</si>
  <si>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</si>
  <si>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</si>
  <si>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</si>
  <si>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</si>
  <si>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</si>
  <si>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</si>
  <si>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</si>
  <si>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</si>
  <si>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</si>
  <si>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</si>
  <si>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</si>
  <si>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</si>
  <si>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</si>
  <si>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</si>
  <si>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</si>
  <si>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</si>
  <si>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</si>
  <si>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</si>
  <si>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</si>
  <si>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</si>
  <si>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</si>
  <si>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</si>
  <si>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</si>
  <si>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</si>
  <si>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</si>
  <si>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</si>
  <si>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</si>
  <si>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</si>
  <si>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</si>
  <si>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</si>
  <si>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</si>
  <si>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</si>
  <si>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</si>
  <si>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</si>
  <si>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</si>
  <si>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</si>
  <si>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</si>
  <si>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</si>
  <si>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</si>
  <si>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</si>
  <si>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</si>
  <si>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</si>
  <si>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</si>
  <si>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</si>
  <si>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</si>
  <si>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</si>
  <si>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</si>
  <si>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</si>
  <si>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</si>
  <si>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</si>
  <si>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</si>
  <si>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</si>
  <si>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</si>
  <si>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</si>
  <si>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</si>
  <si>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</si>
  <si>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</si>
  <si>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</si>
  <si>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</si>
  <si>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</si>
  <si>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</si>
  <si>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</si>
  <si>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</si>
  <si>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</si>
  <si>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</si>
  <si>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</si>
  <si>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</si>
  <si>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</si>
  <si>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</si>
  <si>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</si>
  <si>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</si>
  <si>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</si>
  <si>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</si>
  <si>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</si>
  <si>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</si>
  <si>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</si>
  <si>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</si>
  <si>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</si>
  <si>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</si>
  <si>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</si>
  <si>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</si>
  <si>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</si>
  <si>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</si>
  <si>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</si>
  <si>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</si>
  <si>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</si>
  <si>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</si>
  <si>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</si>
  <si>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</si>
  <si>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</si>
  <si>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</si>
  <si>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</si>
  <si>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</si>
  <si>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</si>
  <si>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</si>
  <si>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</si>
  <si>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</si>
  <si>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</si>
  <si>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</si>
  <si>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</si>
  <si>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</si>
  <si>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</si>
  <si>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</si>
  <si>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</si>
  <si>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</si>
  <si>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</si>
  <si>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</si>
  <si>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</si>
  <si>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</si>
  <si>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</si>
  <si>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</si>
  <si>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</si>
  <si>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</si>
  <si>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</si>
  <si>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</si>
  <si>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</si>
  <si>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</si>
  <si>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</si>
  <si>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</si>
  <si>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</si>
  <si>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</si>
  <si>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</si>
  <si>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</si>
  <si>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</si>
  <si>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</si>
  <si>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</si>
  <si>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</si>
  <si>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</si>
  <si>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</si>
  <si>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</si>
  <si>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</si>
  <si>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</si>
  <si>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</si>
  <si>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</si>
  <si>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</si>
  <si>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</si>
  <si>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</si>
  <si>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</si>
  <si>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</si>
  <si>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</si>
  <si>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</si>
  <si>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</si>
  <si>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</si>
  <si>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</si>
  <si>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</si>
  <si>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</si>
  <si>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</si>
  <si>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</si>
  <si>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</si>
  <si>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</si>
  <si>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</si>
  <si>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</si>
  <si>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</si>
  <si>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</si>
  <si>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</si>
  <si>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</si>
  <si>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</si>
  <si>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</si>
  <si>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</si>
  <si>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</si>
  <si>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</si>
  <si>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</si>
  <si>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</si>
  <si>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</si>
  <si>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</si>
  <si>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</si>
  <si>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</si>
  <si>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</si>
  <si>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</si>
  <si>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</si>
  <si>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</si>
  <si>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</si>
  <si>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</si>
  <si>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</si>
  <si>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</si>
  <si>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</si>
  <si>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</si>
  <si>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</si>
  <si>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</si>
  <si>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</si>
  <si>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</si>
  <si>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</si>
  <si>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</si>
  <si>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</si>
  <si>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</si>
  <si>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</si>
  <si>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</si>
  <si>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</si>
  <si>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</si>
  <si>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</si>
  <si>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</si>
  <si>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</si>
  <si>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</si>
  <si>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</si>
  <si>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</si>
  <si>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</si>
  <si>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</si>
  <si>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</si>
  <si>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</si>
  <si>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</si>
  <si>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</si>
  <si>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</si>
  <si>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</si>
  <si>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</si>
  <si>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</si>
  <si>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</si>
  <si>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</si>
  <si>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</si>
  <si>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</si>
  <si>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</si>
  <si>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</si>
  <si>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</si>
  <si>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</si>
  <si>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</si>
  <si>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</si>
  <si>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</si>
  <si>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</si>
  <si>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</si>
  <si>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</si>
  <si>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</si>
  <si>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</si>
  <si>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</si>
  <si>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</si>
  <si>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</si>
  <si>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</si>
  <si>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</si>
  <si>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</si>
  <si>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</si>
  <si>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</si>
  <si>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</si>
  <si>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</si>
  <si>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</si>
  <si>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</si>
  <si>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</si>
  <si>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</si>
  <si>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</si>
  <si>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</si>
  <si>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</si>
  <si>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</si>
  <si>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</si>
  <si>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</si>
  <si>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</si>
  <si>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</si>
  <si>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</si>
  <si>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</si>
  <si>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</si>
  <si>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</si>
  <si>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</si>
  <si>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</si>
  <si>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</si>
  <si>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</si>
  <si>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</si>
  <si>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</si>
  <si>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</si>
  <si>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</si>
  <si>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</si>
  <si>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</si>
  <si>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</si>
  <si>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</si>
  <si>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</si>
  <si>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</si>
  <si>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</si>
  <si>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</si>
  <si>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</si>
  <si>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</si>
  <si>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</si>
  <si>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</si>
  <si>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</si>
  <si>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</si>
  <si>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</si>
  <si>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</si>
  <si>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</si>
  <si>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</si>
  <si>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</si>
  <si>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</si>
  <si>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</si>
  <si>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</si>
  <si>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</si>
  <si>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</si>
  <si>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</si>
  <si>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</si>
  <si>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</si>
  <si>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</si>
  <si>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</si>
  <si>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</si>
  <si>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</si>
  <si>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</si>
  <si>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</si>
  <si>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</si>
  <si>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</si>
  <si>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</si>
  <si>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</si>
  <si>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</si>
  <si>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</si>
  <si>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</si>
  <si>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</si>
  <si>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</si>
  <si>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</si>
  <si>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</si>
  <si>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</si>
  <si>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</si>
  <si>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</si>
  <si>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</si>
  <si>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</si>
  <si>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</si>
  <si>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</si>
  <si>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</si>
  <si>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</si>
  <si>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</si>
  <si>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</si>
  <si>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</si>
  <si>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</si>
  <si>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</si>
  <si>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</si>
  <si>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</si>
  <si>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</si>
  <si>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</si>
  <si>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</si>
  <si>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</si>
  <si>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</si>
  <si>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</si>
  <si>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</si>
  <si>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</si>
  <si>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</si>
  <si>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</si>
  <si>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</si>
  <si>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</si>
  <si>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</si>
  <si>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</si>
  <si>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</si>
  <si>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</si>
  <si>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</si>
  <si>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</si>
  <si>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</si>
  <si>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</si>
  <si>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</si>
  <si>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</si>
  <si>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</si>
  <si>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</si>
  <si>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</si>
  <si>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</si>
  <si>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</si>
  <si>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</si>
  <si>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</si>
  <si>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</si>
  <si>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</si>
  <si>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</si>
  <si>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</si>
  <si>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</si>
  <si>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</si>
  <si>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</si>
  <si>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</si>
  <si>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</si>
  <si>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</si>
  <si>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</si>
  <si>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</si>
  <si>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</si>
  <si>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</si>
  <si>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</si>
  <si>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</si>
  <si>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</si>
  <si>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</si>
  <si>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</si>
  <si>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</si>
  <si>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</si>
  <si>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</si>
  <si>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</si>
  <si>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</si>
  <si>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</si>
  <si>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</si>
  <si>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</si>
  <si>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</si>
  <si>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</si>
  <si>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</si>
  <si>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</si>
  <si>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</si>
  <si>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</si>
  <si>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</si>
  <si>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</si>
  <si>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</si>
  <si>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</si>
  <si>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</si>
  <si>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</si>
  <si>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</si>
  <si>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</si>
  <si>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</si>
  <si>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</si>
  <si>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</si>
  <si>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</si>
  <si>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</si>
  <si>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</si>
  <si>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</si>
  <si>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</si>
  <si>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</si>
  <si>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</si>
  <si>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</si>
  <si>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</si>
  <si>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</si>
  <si>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</si>
  <si>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</si>
  <si>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</si>
  <si>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</si>
  <si>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</si>
  <si>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</si>
  <si>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</si>
  <si>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</si>
  <si>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</si>
  <si>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</si>
  <si>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</si>
  <si>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</si>
  <si>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</si>
  <si>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</si>
  <si>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</si>
  <si>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</si>
  <si>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</si>
  <si>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</si>
  <si>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</si>
  <si>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</si>
  <si>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</si>
  <si>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</si>
  <si>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</si>
  <si>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</si>
  <si>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</si>
  <si>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</si>
  <si>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</si>
  <si>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</si>
  <si>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</si>
  <si>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</si>
  <si>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</si>
  <si>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</si>
  <si>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</si>
  <si>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</si>
  <si>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</si>
  <si>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</si>
  <si>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</si>
  <si>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</si>
  <si>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</si>
  <si>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</si>
  <si>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</si>
  <si>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</si>
  <si>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</si>
  <si>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</si>
  <si>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</si>
  <si>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</si>
  <si>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</si>
  <si>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</si>
  <si>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</si>
  <si>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</si>
  <si>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</si>
  <si>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</si>
  <si>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</si>
  <si>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</si>
  <si>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</si>
  <si>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</si>
  <si>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</si>
  <si>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</si>
  <si>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</si>
  <si>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</si>
  <si>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</si>
  <si>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</si>
  <si>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</si>
  <si>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</si>
  <si>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</si>
  <si>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</si>
  <si>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</si>
  <si>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</si>
  <si>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</si>
  <si>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</si>
  <si>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</si>
  <si>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</si>
  <si>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</si>
  <si>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</si>
  <si>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</si>
  <si>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</si>
  <si>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</si>
  <si>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</si>
  <si>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</si>
  <si>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</si>
  <si>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</si>
  <si>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</si>
  <si>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</si>
  <si>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</si>
  <si>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</si>
  <si>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</si>
  <si>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</si>
  <si>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</si>
  <si>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</si>
  <si>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</si>
  <si>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</si>
  <si>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</si>
  <si>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</si>
  <si>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</si>
  <si>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</si>
  <si>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</si>
  <si>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</si>
  <si>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</si>
  <si>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</si>
  <si>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</si>
  <si>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</si>
  <si>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</si>
  <si>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</si>
  <si>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</si>
  <si>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</si>
  <si>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</si>
  <si>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</si>
  <si>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</si>
  <si>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</si>
  <si>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</si>
  <si>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</si>
  <si>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</si>
  <si>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</si>
  <si>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</si>
  <si>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</si>
  <si>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</si>
  <si>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</si>
  <si>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</si>
  <si>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</si>
  <si>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</si>
  <si>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</si>
  <si>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</si>
  <si>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</si>
  <si>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</si>
  <si>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</si>
  <si>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</si>
  <si>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</si>
  <si>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</si>
  <si>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</si>
  <si>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</si>
  <si>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</si>
  <si>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</si>
  <si>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</si>
  <si>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</si>
  <si>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</si>
  <si>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</si>
  <si>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</si>
  <si>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</si>
  <si>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</si>
  <si>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</si>
  <si>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</si>
  <si>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</si>
  <si>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</si>
  <si>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</si>
  <si>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</si>
  <si>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</si>
  <si>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</si>
  <si>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</si>
  <si>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</si>
  <si>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</si>
  <si>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</si>
  <si>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</si>
  <si>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</si>
  <si>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</si>
  <si>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</si>
  <si>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</si>
  <si>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</si>
  <si>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</si>
  <si>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</si>
  <si>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</si>
  <si>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</si>
  <si>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</si>
  <si>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</si>
  <si>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</si>
  <si>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</si>
  <si>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</si>
  <si>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</si>
  <si>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</si>
  <si>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</si>
  <si>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</si>
  <si>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</si>
  <si>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</si>
  <si>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</si>
  <si>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</si>
  <si>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</si>
  <si>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</si>
  <si>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</si>
  <si>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</si>
  <si>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</si>
  <si>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</si>
  <si>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</si>
  <si>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</si>
  <si>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</si>
  <si>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</si>
  <si>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</si>
  <si>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</si>
  <si>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</si>
  <si>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</si>
  <si>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</si>
  <si>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</si>
  <si>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</si>
  <si>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</si>
  <si>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</si>
  <si>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</si>
  <si>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</si>
  <si>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</si>
  <si>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</si>
  <si>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</si>
  <si>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</si>
  <si>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</si>
  <si>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</si>
  <si>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</si>
  <si>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</si>
  <si>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</si>
  <si>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</si>
  <si>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</si>
  <si>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</si>
  <si>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</si>
  <si>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</si>
  <si>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</si>
  <si>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</si>
  <si>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</si>
  <si>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</si>
  <si>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</si>
  <si>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</si>
  <si>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</si>
  <si>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</si>
  <si>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</si>
  <si>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</si>
  <si>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</si>
  <si>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</si>
  <si>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</si>
  <si>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</si>
  <si>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</si>
  <si>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</si>
  <si>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</si>
  <si>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</si>
  <si>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</si>
  <si>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</si>
  <si>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</si>
  <si>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</si>
  <si>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</si>
  <si>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</si>
  <si>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</si>
  <si>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</si>
  <si>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</si>
  <si>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</si>
  <si>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</si>
  <si>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</si>
  <si>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</si>
  <si>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</si>
  <si>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</si>
  <si>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</si>
  <si>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</si>
  <si>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</si>
  <si>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</si>
  <si>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</si>
  <si>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</si>
  <si>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</si>
  <si>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</si>
  <si>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</si>
  <si>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</si>
  <si>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</si>
  <si>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</si>
  <si>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</si>
  <si>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</si>
  <si>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</si>
  <si>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</si>
  <si>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</si>
  <si>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</si>
  <si>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</si>
  <si>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</si>
  <si>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</si>
  <si>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</si>
  <si>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</si>
  <si>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</si>
  <si>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</si>
  <si>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</si>
  <si>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</si>
  <si>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</si>
  <si>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</si>
  <si>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</si>
  <si>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</si>
  <si>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</si>
  <si>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</si>
  <si>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</si>
  <si>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</si>
  <si>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</si>
  <si>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</si>
  <si>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</si>
  <si>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</si>
  <si>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</si>
  <si>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</si>
  <si>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</si>
  <si>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</si>
  <si>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</si>
  <si>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</si>
  <si>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</si>
  <si>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</si>
  <si>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</si>
  <si>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</si>
  <si>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</si>
  <si>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</si>
  <si>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</si>
  <si>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</si>
  <si>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</si>
  <si>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</si>
  <si>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</si>
  <si>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</si>
  <si>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</si>
  <si>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</si>
  <si>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</si>
  <si>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</si>
  <si>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</si>
  <si>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</si>
  <si>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</si>
  <si>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</si>
  <si>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</si>
  <si>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</si>
  <si>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</si>
  <si>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</si>
  <si>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</si>
  <si>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</si>
  <si>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</si>
  <si>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</si>
  <si>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</si>
  <si>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</si>
  <si>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</si>
  <si>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</si>
  <si>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</si>
  <si>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</si>
  <si>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</si>
  <si>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</si>
  <si>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</si>
  <si>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</si>
  <si>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</si>
  <si>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</si>
  <si>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</si>
  <si>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</si>
  <si>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</si>
  <si>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</si>
  <si>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</si>
  <si>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</si>
  <si>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</si>
  <si>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</si>
  <si>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</si>
  <si>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</si>
  <si>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</si>
  <si>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</si>
  <si>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</si>
  <si>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</si>
  <si>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</si>
  <si>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</si>
  <si>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</si>
  <si>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</si>
  <si>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</si>
  <si>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</si>
  <si>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</si>
  <si>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</si>
  <si>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</si>
  <si>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</si>
  <si>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</si>
  <si>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</si>
  <si>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</si>
  <si>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</si>
  <si>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</si>
  <si>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</si>
  <si>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</si>
  <si>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</si>
  <si>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</si>
  <si>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</si>
  <si>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</si>
  <si>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</si>
  <si>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</si>
  <si>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</si>
  <si>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</si>
  <si>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</si>
  <si>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</si>
  <si>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</si>
  <si>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</si>
  <si>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</si>
  <si>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</si>
  <si>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</si>
  <si>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</si>
  <si>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</si>
  <si>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</si>
  <si>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</si>
  <si>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</si>
  <si>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</si>
  <si>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</si>
  <si>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</si>
  <si>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</si>
  <si>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</si>
  <si>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</si>
  <si>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</si>
  <si>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</si>
  <si>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</si>
  <si>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</si>
  <si>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</si>
  <si>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</si>
  <si>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</si>
  <si>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</si>
  <si>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</si>
  <si>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</si>
  <si>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</si>
  <si>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</si>
  <si>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</si>
  <si>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</si>
  <si>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</si>
  <si>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</si>
  <si>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</si>
  <si>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</si>
  <si>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</si>
  <si>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</si>
  <si>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</si>
  <si>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</si>
  <si>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</si>
  <si>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</si>
  <si>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</si>
  <si>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</si>
  <si>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</si>
  <si>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</si>
  <si>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</si>
  <si>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</si>
  <si>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</si>
  <si>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</si>
  <si>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</si>
  <si>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</si>
  <si>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</si>
  <si>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</si>
  <si>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</si>
  <si>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</si>
  <si>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</si>
  <si>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</si>
  <si>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</si>
  <si>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</si>
  <si>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</si>
  <si>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</si>
  <si>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</si>
  <si>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</si>
  <si>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</si>
  <si>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</si>
  <si>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</si>
  <si>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</si>
  <si>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</si>
  <si>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</si>
  <si>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</si>
  <si>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</si>
  <si>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</si>
  <si>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</si>
  <si>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</si>
  <si>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</si>
  <si>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</si>
  <si>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</si>
  <si>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</si>
  <si>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</si>
  <si>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</si>
  <si>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</si>
  <si>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</si>
  <si>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</si>
  <si>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</si>
  <si>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</si>
  <si>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</si>
  <si>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</si>
  <si>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</si>
  <si>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</si>
  <si>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</si>
  <si>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</si>
  <si>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</si>
  <si>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</si>
  <si>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</si>
  <si>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</si>
  <si>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</si>
  <si>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</si>
  <si>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</si>
  <si>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</si>
  <si>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</si>
  <si>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</si>
  <si>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</si>
  <si>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</si>
  <si>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</si>
  <si>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</si>
  <si>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</si>
  <si>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</si>
  <si>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</si>
  <si>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</si>
  <si>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</si>
  <si>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</si>
  <si>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</si>
  <si>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</si>
  <si>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</si>
  <si>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</si>
  <si>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</si>
  <si>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</si>
  <si>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</si>
  <si>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</si>
  <si>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</si>
  <si>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</si>
  <si>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</si>
  <si>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</si>
  <si>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</si>
  <si>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</si>
  <si>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</si>
  <si>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</si>
  <si>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</si>
  <si>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</si>
  <si>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</si>
  <si>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</si>
  <si>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</si>
  <si>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</si>
  <si>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</si>
  <si>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</si>
  <si>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</si>
  <si>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</si>
  <si>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</si>
  <si>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</si>
  <si>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</si>
  <si>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</si>
  <si>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</si>
  <si>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</si>
  <si>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</si>
  <si>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</si>
  <si>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</si>
  <si>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</si>
  <si>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</si>
  <si>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</si>
  <si>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</si>
  <si>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</si>
  <si>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</si>
  <si>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</si>
  <si>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</si>
  <si>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</si>
  <si>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</si>
  <si>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</si>
  <si>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</si>
  <si>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</si>
  <si>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</si>
  <si>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</si>
  <si>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</si>
  <si>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</si>
  <si>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</si>
  <si>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</si>
  <si>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</si>
  <si>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</si>
  <si>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</si>
  <si>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</si>
  <si>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</si>
  <si>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</si>
  <si>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</si>
  <si>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</si>
  <si>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</si>
  <si>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</si>
  <si>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</si>
  <si>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</si>
  <si>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</si>
  <si>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</si>
  <si>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</si>
  <si>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</si>
  <si>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</si>
  <si>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</si>
  <si>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</si>
  <si>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</si>
  <si>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</si>
  <si>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</si>
  <si>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</si>
  <si>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</si>
  <si>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</si>
  <si>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</si>
  <si>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</si>
  <si>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</si>
  <si>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</si>
  <si>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</si>
  <si>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</si>
  <si>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</si>
  <si>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</si>
  <si>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</si>
  <si>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</si>
  <si>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</si>
  <si>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</si>
  <si>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</si>
  <si>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</si>
  <si>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</si>
  <si>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</si>
  <si>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</si>
  <si>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</si>
  <si>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</si>
  <si>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</si>
  <si>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</si>
  <si>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</si>
  <si>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</si>
  <si>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</si>
  <si>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</si>
  <si>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</si>
  <si>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</si>
  <si>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</si>
  <si>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</si>
  <si>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</si>
  <si>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</si>
  <si>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</si>
  <si>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</si>
  <si>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</si>
  <si>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</si>
  <si>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</si>
  <si>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</si>
  <si>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</si>
  <si>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</si>
  <si>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</si>
  <si>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</si>
  <si>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</si>
  <si>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</si>
  <si>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</si>
  <si>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</si>
  <si>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</si>
  <si>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</si>
  <si>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</si>
  <si>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</si>
  <si>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</si>
  <si>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</si>
  <si>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</si>
  <si>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</si>
  <si>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</si>
  <si>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</si>
  <si>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</si>
  <si>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</si>
  <si>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</si>
  <si>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</si>
  <si>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</si>
  <si>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</si>
  <si>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</si>
  <si>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</si>
  <si>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</si>
  <si>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</si>
  <si>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</si>
  <si>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</si>
  <si>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</si>
  <si>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</si>
  <si>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</si>
  <si>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</si>
  <si>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</si>
  <si>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</si>
  <si>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</si>
  <si>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</si>
  <si>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</si>
  <si>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</si>
  <si>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</si>
  <si>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</si>
  <si>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</si>
  <si>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</si>
  <si>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</si>
  <si>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</si>
  <si>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</si>
  <si>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</si>
  <si>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</si>
  <si>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</si>
  <si>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</si>
  <si>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</si>
  <si>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</si>
  <si>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</si>
  <si>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</si>
  <si>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</si>
  <si>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</si>
  <si>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</si>
  <si>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</si>
  <si>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</si>
  <si>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</si>
  <si>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</si>
  <si>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</si>
  <si>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</si>
  <si>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</si>
  <si>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</si>
  <si>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</si>
  <si>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</si>
  <si>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</si>
  <si>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</si>
  <si>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</si>
  <si>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</si>
  <si>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</si>
  <si>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</si>
  <si>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</si>
  <si>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</si>
  <si>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</si>
  <si>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</si>
  <si>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</si>
  <si>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</si>
  <si>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</si>
  <si>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</si>
  <si>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</si>
  <si>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</si>
  <si>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</si>
  <si>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</si>
  <si>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</si>
  <si>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</si>
  <si>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</si>
  <si>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</si>
  <si>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</si>
  <si>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</si>
  <si>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</si>
  <si>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</si>
  <si>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</si>
  <si>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</si>
  <si>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</si>
  <si>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</si>
  <si>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</si>
  <si>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</si>
  <si>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</si>
  <si>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</si>
  <si>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</si>
  <si>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</si>
  <si>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</si>
  <si>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</si>
  <si>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</si>
  <si>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</si>
  <si>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</si>
  <si>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</si>
  <si>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</si>
  <si>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</si>
  <si>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</si>
  <si>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</si>
  <si>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</si>
  <si>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</si>
  <si>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</si>
  <si>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</si>
  <si>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</si>
  <si>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</si>
  <si>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</si>
  <si>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</si>
  <si>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</si>
  <si>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</si>
  <si>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</si>
  <si>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</si>
  <si>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</si>
  <si>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</si>
  <si>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</si>
  <si>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</si>
  <si>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</si>
  <si>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</si>
  <si>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</si>
  <si>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</si>
  <si>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</si>
  <si>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</si>
  <si>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</si>
  <si>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</si>
  <si>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</si>
  <si>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</si>
  <si>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</si>
  <si>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</si>
  <si>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</si>
  <si>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</si>
  <si>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</si>
  <si>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</si>
  <si>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</si>
  <si>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</si>
  <si>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</si>
  <si>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</si>
  <si>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</si>
  <si>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</si>
  <si>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</si>
  <si>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</si>
  <si>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</si>
  <si>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</si>
  <si>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</si>
  <si>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</si>
  <si>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</si>
  <si>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</si>
  <si>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</si>
  <si>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</si>
  <si>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</si>
  <si>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</si>
  <si>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</si>
  <si>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</si>
  <si>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</si>
  <si>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</si>
  <si>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</si>
  <si>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</si>
  <si>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</si>
  <si>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</si>
  <si>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</si>
  <si>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</si>
  <si>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</si>
  <si>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</si>
  <si>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</si>
  <si>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</si>
  <si>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</si>
  <si>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</si>
  <si>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</si>
  <si>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</si>
  <si>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</si>
  <si>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</si>
  <si>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</si>
  <si>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</si>
  <si>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</si>
  <si>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</si>
  <si>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</si>
  <si>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</si>
  <si>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</si>
  <si>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</si>
  <si>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</si>
  <si>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</si>
  <si>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</si>
  <si>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</si>
  <si>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</si>
  <si>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</si>
  <si>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</si>
  <si>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</si>
  <si>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</si>
  <si>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</si>
  <si>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</si>
  <si>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</si>
  <si>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</si>
  <si>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</si>
  <si>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</si>
  <si>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</si>
  <si>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</si>
  <si>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</si>
  <si>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</si>
  <si>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</si>
  <si>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</si>
  <si>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</si>
  <si>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</si>
  <si>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</si>
  <si>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</si>
  <si>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</si>
  <si>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</si>
  <si>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</si>
  <si>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</si>
  <si>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</si>
  <si>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</si>
  <si>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</si>
  <si>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</si>
  <si>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</si>
  <si>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</si>
  <si>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</si>
  <si>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</si>
  <si>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</si>
  <si>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</si>
  <si>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</si>
  <si>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</si>
  <si>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</si>
  <si>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</si>
  <si>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</si>
  <si>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</si>
  <si>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</si>
  <si>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</si>
  <si>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</si>
  <si>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</si>
  <si>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</si>
  <si>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</si>
  <si>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</si>
  <si>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</si>
  <si>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</si>
  <si>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</si>
  <si>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</si>
  <si>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</si>
  <si>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</si>
  <si>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</si>
  <si>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</si>
  <si>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</si>
  <si>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</si>
  <si>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</si>
  <si>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</si>
  <si>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</si>
  <si>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</si>
  <si>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</si>
  <si>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</si>
  <si>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</si>
  <si>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</si>
  <si>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</si>
  <si>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</si>
  <si>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</si>
  <si>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</si>
  <si>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</si>
  <si>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</si>
  <si>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</si>
  <si>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</si>
  <si>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</si>
  <si>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</si>
  <si>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</si>
  <si>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</si>
  <si>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</si>
  <si>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</si>
  <si>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</si>
  <si>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</si>
  <si>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</si>
  <si>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</si>
  <si>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</si>
  <si>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</si>
  <si>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</si>
  <si>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</si>
  <si>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</si>
  <si>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</si>
  <si>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</si>
  <si>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</si>
  <si>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</si>
  <si>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</si>
  <si>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</si>
  <si>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</si>
  <si>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</si>
  <si>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</si>
  <si>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</si>
  <si>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</si>
  <si>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</si>
  <si>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</si>
  <si>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</si>
  <si>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</si>
  <si>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</si>
  <si>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</si>
  <si>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</si>
  <si>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</si>
  <si>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</si>
  <si>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</si>
  <si>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</si>
  <si>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</si>
  <si>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</si>
  <si>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</si>
  <si>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</si>
  <si>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</si>
  <si>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</si>
  <si>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</si>
  <si>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</si>
  <si>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</si>
  <si>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</si>
  <si>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</si>
  <si>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</si>
  <si>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</si>
  <si>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</si>
  <si>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</si>
  <si>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</si>
  <si>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</si>
  <si>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</si>
  <si>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</si>
  <si>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</si>
  <si>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</si>
  <si>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</si>
  <si>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</si>
  <si>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</si>
  <si>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</si>
  <si>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</si>
  <si>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</si>
  <si>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</si>
  <si>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</si>
  <si>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</si>
  <si>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</si>
  <si>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</si>
  <si>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</si>
  <si>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</si>
  <si>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</si>
  <si>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</si>
  <si>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</si>
  <si>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</si>
  <si>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</si>
  <si>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</si>
  <si>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</si>
  <si>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</si>
  <si>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</si>
  <si>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</si>
  <si>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</si>
  <si>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</si>
  <si>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</si>
  <si>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</si>
  <si>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</si>
  <si>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</si>
  <si>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</si>
  <si>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</si>
  <si>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</si>
  <si>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</si>
  <si>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</si>
  <si>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</si>
  <si>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</si>
  <si>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</si>
  <si>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</si>
  <si>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</si>
  <si>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</si>
  <si>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</si>
  <si>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</si>
  <si>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</si>
  <si>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</si>
  <si>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</si>
  <si>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</si>
  <si>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</si>
  <si>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</si>
  <si>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</si>
  <si>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</si>
  <si>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</si>
  <si>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</si>
  <si>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</si>
  <si>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</si>
  <si>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</si>
  <si>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</si>
  <si>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</si>
  <si>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</si>
  <si>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</si>
  <si>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</si>
  <si>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</si>
  <si>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</si>
  <si>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</si>
  <si>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</si>
  <si>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</si>
  <si>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</si>
  <si>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</si>
  <si>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</si>
  <si>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</si>
  <si>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</si>
  <si>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</si>
  <si>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</si>
  <si>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</si>
  <si>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</si>
  <si>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</si>
  <si>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</si>
  <si>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</si>
  <si>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</si>
  <si>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</si>
  <si>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</si>
  <si>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</si>
  <si>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</si>
  <si>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</si>
  <si>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</si>
  <si>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</si>
  <si>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</si>
  <si>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</si>
  <si>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</si>
  <si>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</si>
  <si>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</si>
  <si>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</si>
  <si>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</si>
  <si>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</si>
  <si>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</si>
  <si>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</si>
  <si>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</si>
  <si>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</si>
  <si>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</si>
  <si>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</si>
  <si>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</si>
  <si>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</si>
  <si>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</si>
  <si>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</si>
  <si>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</si>
  <si>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</si>
  <si>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</si>
  <si>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</si>
  <si>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</si>
  <si>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</si>
  <si>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</si>
  <si>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</si>
  <si>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</si>
  <si>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</si>
  <si>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</si>
  <si>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</si>
  <si>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</si>
  <si>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</si>
  <si>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</si>
  <si>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</si>
  <si>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</si>
  <si>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</si>
  <si>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</si>
  <si>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</si>
  <si>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</si>
  <si>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</si>
  <si>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</si>
  <si>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</si>
  <si>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</si>
  <si>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</si>
  <si>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</si>
  <si>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</si>
  <si>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</si>
  <si>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</si>
  <si>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</si>
  <si>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</si>
  <si>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</si>
  <si>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</si>
  <si>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</si>
  <si>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</si>
  <si>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</si>
  <si>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</si>
  <si>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</si>
  <si>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</si>
  <si>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</si>
  <si>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</si>
  <si>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</si>
  <si>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</si>
  <si>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</si>
  <si>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</si>
  <si>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</si>
  <si>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</si>
  <si>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</si>
  <si>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</si>
  <si>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</si>
  <si>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</si>
  <si>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</si>
  <si>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</si>
  <si>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</si>
  <si>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</si>
  <si>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</si>
  <si>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</si>
  <si>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</si>
  <si>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</si>
  <si>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</si>
  <si>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</si>
  <si>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</si>
  <si>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</si>
  <si>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</si>
  <si>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</si>
  <si>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</si>
  <si>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</si>
  <si>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</si>
  <si>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</si>
  <si>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</si>
  <si>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</si>
  <si>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</si>
  <si>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</si>
  <si>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</si>
  <si>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</si>
  <si>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</si>
  <si>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</si>
  <si>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</si>
  <si>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</si>
  <si>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</si>
  <si>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</si>
  <si>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</si>
  <si>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</si>
  <si>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</si>
  <si>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</si>
  <si>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</si>
  <si>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</si>
  <si>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</si>
  <si>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</si>
  <si>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</si>
  <si>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</si>
  <si>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</si>
  <si>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</si>
  <si>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</si>
  <si>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</si>
  <si>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</si>
  <si>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</si>
  <si>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</si>
  <si>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</si>
  <si>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</si>
  <si>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</si>
  <si>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</si>
  <si>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</si>
  <si>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</si>
  <si>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</si>
  <si>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</si>
  <si>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</si>
  <si>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</si>
  <si>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</si>
  <si>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</si>
  <si>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</si>
  <si>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</si>
  <si>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</si>
  <si>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</si>
  <si>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</si>
  <si>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</si>
  <si>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</si>
  <si>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</si>
  <si>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</si>
  <si>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</si>
  <si>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</si>
  <si>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</si>
  <si>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</si>
  <si>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</si>
  <si>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</si>
  <si>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</si>
  <si>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</si>
  <si>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</si>
  <si>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</si>
  <si>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</si>
  <si>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</si>
  <si>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</si>
  <si>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</si>
  <si>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</si>
  <si>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</si>
  <si>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</si>
  <si>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</si>
  <si>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</si>
  <si>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</si>
  <si>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</si>
  <si>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</si>
  <si>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</si>
  <si>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</si>
  <si>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</si>
  <si>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</si>
  <si>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</si>
  <si>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</si>
  <si>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</si>
  <si>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</si>
  <si>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</si>
  <si>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</si>
  <si>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</si>
  <si>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</si>
  <si>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</si>
  <si>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</si>
  <si>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</si>
  <si>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</si>
  <si>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</si>
  <si>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</si>
  <si>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</si>
  <si>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</si>
  <si>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</si>
  <si>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</si>
  <si>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</si>
  <si>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</si>
  <si>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</si>
  <si>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</si>
  <si>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</si>
  <si>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</si>
  <si>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</si>
  <si>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</si>
  <si>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</si>
  <si>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</si>
  <si>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</si>
  <si>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</si>
  <si>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</si>
  <si>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</si>
  <si>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</si>
  <si>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</si>
  <si>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</si>
  <si>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</si>
  <si>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</si>
  <si>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</si>
  <si>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</si>
  <si>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</si>
  <si>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</si>
  <si>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</si>
  <si>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</si>
  <si>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</si>
  <si>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</si>
  <si>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</si>
  <si>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</si>
  <si>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</si>
  <si>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</si>
  <si>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</si>
  <si>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</si>
  <si>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</si>
  <si>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</si>
  <si>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</si>
  <si>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</si>
  <si>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</si>
  <si>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</si>
  <si>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</si>
  <si>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</si>
  <si>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</si>
  <si>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</si>
  <si>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</si>
  <si>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</si>
  <si>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</si>
  <si>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</si>
  <si>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</si>
  <si>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</si>
  <si>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</si>
  <si>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</si>
  <si>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</si>
  <si>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</si>
  <si>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</si>
  <si>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</si>
  <si>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</si>
  <si>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</si>
  <si>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</si>
  <si>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</si>
  <si>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</si>
  <si>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</si>
  <si>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</si>
  <si>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</si>
  <si>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</si>
  <si>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</si>
  <si>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</si>
  <si>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</si>
  <si>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</si>
  <si>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</si>
  <si>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</si>
  <si>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</si>
  <si>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</si>
  <si>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</si>
  <si>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</si>
  <si>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</si>
  <si>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</si>
  <si>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</si>
  <si>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</si>
  <si>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</si>
  <si>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</si>
  <si>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</si>
  <si>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</si>
  <si>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</si>
  <si>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</si>
  <si>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</si>
  <si>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</si>
  <si>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</si>
  <si>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</si>
  <si>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</si>
  <si>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</si>
  <si>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</si>
  <si>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</si>
  <si>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</si>
  <si>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</si>
  <si>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</si>
  <si>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</si>
  <si>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</si>
  <si>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</si>
  <si>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</si>
  <si>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</si>
  <si>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</si>
  <si>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</si>
  <si>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</si>
  <si>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</si>
  <si>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</si>
  <si>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</si>
  <si>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</si>
  <si>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</si>
  <si>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</si>
  <si>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</si>
  <si>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</si>
  <si>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</si>
  <si>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</si>
  <si>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</si>
  <si>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</si>
  <si>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</si>
  <si>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</si>
  <si>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</si>
  <si>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</si>
  <si>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</si>
  <si>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</si>
  <si>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</si>
  <si>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</si>
  <si>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</si>
  <si>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</si>
  <si>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</si>
  <si>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</si>
  <si>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</si>
  <si>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</si>
  <si>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</si>
  <si>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</si>
  <si>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</si>
  <si>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</si>
  <si>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</si>
  <si>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</si>
  <si>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</si>
  <si>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</si>
  <si>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</si>
  <si>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</si>
  <si>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</si>
  <si>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</si>
  <si>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</si>
  <si>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</si>
  <si>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</si>
  <si>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</si>
  <si>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</si>
  <si>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</si>
  <si>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</si>
  <si>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</si>
  <si>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</si>
  <si>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</si>
  <si>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</si>
  <si>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</si>
  <si>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</si>
  <si>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</si>
  <si>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</si>
  <si>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</si>
  <si>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</si>
  <si>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</si>
  <si>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</si>
  <si>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</si>
  <si>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</si>
  <si>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</si>
  <si>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</si>
  <si>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</si>
  <si>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</si>
  <si>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</si>
  <si>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</si>
  <si>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</si>
  <si>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</si>
  <si>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</si>
  <si>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</si>
  <si>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</si>
  <si>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</si>
  <si>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</si>
  <si>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</si>
  <si>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</si>
  <si>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</si>
  <si>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</si>
  <si>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</si>
  <si>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</si>
  <si>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</si>
  <si>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</si>
  <si>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</si>
  <si>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</si>
  <si>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</si>
  <si>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</si>
  <si>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</si>
  <si>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</si>
  <si>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</si>
  <si>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</si>
  <si>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</si>
  <si>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</si>
  <si>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</si>
  <si>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</si>
  <si>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</si>
  <si>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</si>
  <si>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</si>
  <si>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</si>
  <si>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</si>
  <si>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</si>
  <si>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</si>
  <si>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</si>
  <si>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</si>
  <si>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</si>
  <si>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</si>
  <si>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</si>
  <si>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</si>
  <si>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</si>
  <si>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</si>
  <si>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</si>
  <si>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</si>
  <si>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</si>
  <si>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</si>
  <si>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</si>
  <si>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</si>
  <si>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</si>
  <si>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</si>
  <si>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</si>
  <si>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</si>
  <si>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</si>
  <si>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</si>
  <si>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</si>
  <si>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</si>
  <si>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</si>
  <si>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</si>
  <si>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</si>
  <si>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</si>
  <si>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</si>
  <si>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</si>
  <si>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</si>
  <si>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</si>
  <si>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</si>
  <si>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</si>
  <si>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</si>
  <si>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</si>
  <si>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</si>
  <si>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</si>
  <si>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</si>
  <si>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</si>
  <si>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</si>
  <si>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</si>
  <si>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</si>
  <si>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</si>
  <si>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</si>
  <si>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</si>
  <si>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</si>
  <si>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</si>
  <si>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</si>
  <si>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</si>
  <si>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</si>
  <si>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</si>
  <si>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</si>
  <si>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</si>
  <si>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</si>
  <si>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</si>
  <si>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</si>
  <si>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</si>
  <si>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</si>
  <si>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</si>
  <si>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</si>
  <si>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</si>
  <si>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</si>
  <si>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</si>
  <si>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</si>
  <si>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</si>
  <si>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</si>
  <si>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</si>
  <si>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</si>
  <si>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</si>
  <si>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</si>
  <si>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</si>
  <si>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</si>
  <si>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</si>
  <si>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</si>
  <si>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</si>
  <si>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</si>
  <si>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</si>
  <si>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</si>
  <si>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</si>
  <si>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</si>
  <si>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</si>
  <si>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</si>
  <si>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</si>
  <si>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</si>
  <si>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</si>
  <si>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</si>
  <si>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</si>
  <si>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</si>
  <si>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</si>
  <si>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</si>
  <si>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</si>
  <si>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</si>
  <si>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</si>
  <si>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</si>
  <si>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</si>
  <si>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</si>
  <si>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</si>
  <si>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</si>
  <si>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</si>
  <si>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</si>
  <si>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</si>
  <si>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</si>
  <si>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</si>
  <si>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</si>
  <si>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</si>
  <si>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</si>
  <si>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</si>
  <si>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</si>
  <si>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</si>
  <si>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</si>
  <si>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</si>
  <si>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</si>
  <si>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</si>
  <si>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</si>
  <si>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</si>
  <si>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</si>
  <si>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</si>
  <si>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</si>
  <si>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</si>
  <si>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</si>
  <si>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</si>
  <si>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</si>
  <si>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</si>
  <si>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</si>
  <si>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</si>
  <si>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</si>
  <si>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</si>
  <si>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</si>
  <si>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</si>
  <si>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</si>
  <si>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</si>
  <si>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</si>
  <si>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</si>
  <si>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</si>
  <si>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</si>
  <si>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</si>
  <si>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</si>
  <si>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</si>
  <si>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</si>
  <si>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</si>
  <si>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</si>
  <si>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</si>
  <si>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</si>
  <si>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</si>
  <si>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</si>
  <si>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</si>
  <si>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</si>
  <si>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</si>
  <si>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</si>
  <si>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</si>
  <si>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</si>
  <si>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</si>
  <si>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</si>
  <si>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</si>
  <si>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</si>
  <si>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</si>
  <si>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</si>
  <si>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</si>
  <si>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</si>
  <si>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</si>
  <si>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</si>
  <si>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</si>
  <si>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</si>
  <si>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</si>
  <si>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</si>
  <si>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</si>
  <si>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</si>
  <si>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</si>
  <si>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</si>
  <si>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</si>
  <si>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</si>
  <si>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</si>
  <si>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</si>
  <si>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</si>
  <si>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</si>
  <si>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</si>
  <si>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</si>
  <si>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</si>
  <si>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</si>
  <si>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</si>
  <si>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</si>
  <si>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</si>
  <si>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</si>
  <si>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</si>
  <si>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</si>
  <si>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</si>
  <si>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</si>
  <si>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</si>
  <si>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</si>
  <si>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</si>
  <si>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</si>
  <si>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</si>
  <si>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</si>
  <si>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</si>
  <si>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</si>
  <si>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</si>
  <si>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</si>
  <si>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</si>
  <si>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</si>
  <si>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</si>
  <si>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</si>
  <si>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</si>
  <si>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</si>
  <si>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</si>
  <si>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</si>
  <si>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</si>
  <si>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</si>
  <si>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</si>
  <si>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</si>
  <si>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</si>
  <si>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</si>
  <si>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</si>
  <si>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</si>
  <si>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</si>
  <si>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</si>
  <si>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</si>
  <si>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</si>
  <si>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</si>
  <si>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</si>
  <si>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</si>
  <si>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</si>
  <si>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</si>
  <si>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</si>
  <si>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</si>
  <si>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</si>
  <si>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</si>
  <si>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</si>
  <si>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</si>
  <si>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</si>
  <si>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</si>
  <si>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</si>
  <si>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</si>
  <si>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</si>
  <si>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</si>
  <si>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</si>
  <si>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</si>
  <si>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</si>
  <si>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</si>
  <si>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</si>
  <si>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</si>
  <si>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</si>
  <si>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</si>
  <si>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</si>
  <si>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</si>
  <si>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</si>
  <si>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</si>
  <si>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</si>
  <si>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</si>
  <si>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</si>
  <si>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</si>
  <si>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</si>
  <si>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</si>
  <si>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</si>
  <si>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</si>
  <si>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</si>
  <si>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</si>
  <si>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</si>
  <si>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</si>
  <si>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</si>
  <si>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</si>
  <si>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</si>
  <si>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</si>
  <si>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</si>
  <si>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</si>
  <si>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</si>
  <si>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</si>
  <si>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</si>
  <si>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</si>
  <si>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</si>
  <si>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</si>
  <si>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</si>
  <si>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</si>
  <si>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</si>
  <si>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</si>
  <si>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</si>
  <si>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</si>
  <si>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</si>
  <si>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</si>
  <si>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</si>
  <si>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</si>
  <si>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</si>
  <si>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</si>
  <si>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</si>
  <si>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</si>
  <si>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</si>
  <si>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</si>
  <si>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</si>
  <si>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</si>
  <si>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</si>
  <si>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</si>
  <si>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</si>
  <si>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</si>
  <si>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</si>
  <si>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</si>
  <si>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</si>
  <si>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</si>
  <si>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</si>
  <si>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</si>
  <si>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</si>
  <si>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</si>
  <si>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</si>
  <si>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</si>
  <si>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</si>
  <si>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</si>
  <si>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</si>
  <si>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</si>
  <si>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</si>
  <si>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</si>
  <si>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</si>
  <si>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</si>
  <si>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</si>
  <si>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</si>
  <si>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</si>
  <si>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</si>
  <si>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</si>
  <si>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</si>
  <si>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</si>
  <si>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</si>
  <si>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</si>
  <si>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</si>
  <si>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</si>
  <si>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</si>
  <si>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</si>
  <si>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</si>
  <si>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</si>
  <si>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</si>
  <si>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</si>
  <si>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</si>
  <si>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</si>
  <si>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</si>
  <si>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</si>
  <si>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</si>
  <si>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</si>
  <si>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</si>
  <si>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</si>
  <si>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</si>
  <si>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</si>
  <si>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</si>
  <si>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</si>
  <si>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</si>
  <si>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</si>
  <si>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</si>
  <si>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</si>
  <si>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</si>
  <si>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</si>
  <si>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</si>
  <si>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</si>
  <si>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</si>
  <si>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</si>
  <si>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</si>
  <si>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</si>
  <si>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</si>
  <si>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</si>
  <si>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</si>
  <si>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</si>
  <si>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</si>
  <si>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</si>
  <si>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</si>
  <si>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</si>
  <si>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</si>
  <si>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</si>
  <si>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</si>
  <si>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</si>
  <si>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</si>
  <si>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</si>
  <si>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</si>
  <si>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</si>
  <si>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</si>
  <si>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</si>
  <si>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</si>
  <si>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</si>
  <si>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</si>
  <si>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</si>
  <si>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</si>
  <si>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</si>
  <si>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</si>
  <si>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</si>
  <si>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</si>
  <si>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</si>
  <si>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</si>
  <si>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</si>
  <si>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</si>
  <si>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</si>
  <si>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</si>
  <si>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</si>
  <si>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</si>
  <si>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</si>
  <si>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</si>
  <si>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</si>
  <si>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</si>
  <si>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</si>
  <si>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</si>
  <si>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</si>
  <si>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</si>
  <si>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</si>
  <si>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</si>
  <si>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</si>
  <si>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</si>
  <si>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</si>
  <si>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</si>
  <si>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</si>
  <si>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</si>
  <si>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</si>
  <si>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</si>
  <si>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</si>
  <si>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</si>
  <si>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</si>
  <si>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</si>
  <si>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</si>
  <si>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</si>
  <si>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</si>
  <si>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</si>
  <si>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</si>
  <si>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</si>
  <si>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</si>
  <si>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</si>
  <si>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</si>
  <si>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</si>
  <si>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</si>
  <si>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</si>
  <si>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</si>
  <si>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</si>
  <si>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</si>
  <si>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</si>
  <si>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</si>
  <si>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</si>
  <si>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</si>
  <si>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</si>
  <si>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</si>
  <si>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</si>
  <si>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</si>
  <si>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</si>
  <si>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</si>
  <si>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</si>
  <si>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</si>
  <si>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</si>
  <si>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</si>
  <si>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</si>
  <si>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</si>
  <si>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</si>
  <si>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</si>
  <si>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</si>
  <si>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</si>
  <si>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</si>
  <si>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</si>
  <si>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</si>
  <si>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</si>
  <si>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</si>
  <si>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</si>
  <si>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</si>
  <si>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</si>
  <si>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</si>
  <si>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</si>
  <si>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</si>
  <si>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</si>
  <si>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</si>
  <si>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</si>
  <si>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</si>
  <si>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</si>
  <si>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</si>
  <si>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</si>
  <si>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</si>
  <si>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</si>
  <si>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</si>
  <si>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</si>
  <si>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</si>
  <si>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</si>
  <si>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</si>
  <si>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</si>
  <si>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</si>
  <si>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</si>
  <si>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</si>
  <si>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</si>
  <si>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</si>
  <si>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</si>
  <si>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</si>
  <si>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</si>
  <si>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</si>
  <si>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</si>
  <si>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</si>
  <si>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</si>
  <si>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</si>
  <si>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</si>
  <si>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</si>
  <si>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</si>
  <si>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</si>
  <si>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</si>
  <si>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</si>
  <si>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</si>
  <si>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</si>
  <si>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</si>
  <si>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</si>
  <si>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</si>
  <si>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</si>
  <si>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</si>
  <si>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</si>
  <si>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</si>
  <si>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</si>
  <si>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</si>
  <si>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</si>
  <si>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</si>
  <si>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</si>
  <si>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</si>
  <si>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</si>
  <si>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</si>
  <si>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</si>
  <si>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</si>
  <si>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</si>
  <si>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</si>
  <si>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</si>
  <si>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</si>
  <si>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</si>
  <si>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</si>
  <si>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</si>
  <si>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</si>
  <si>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</si>
  <si>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</si>
  <si>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</si>
  <si>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</si>
  <si>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</si>
  <si>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</si>
  <si>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</si>
  <si>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</si>
  <si>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</si>
  <si>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</si>
  <si>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</si>
  <si>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</si>
  <si>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</si>
  <si>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</si>
  <si>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</si>
  <si>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</si>
  <si>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</si>
  <si>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</si>
  <si>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</si>
  <si>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</si>
  <si>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</si>
  <si>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</si>
  <si>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</si>
  <si>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</si>
  <si>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</si>
  <si>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</si>
  <si>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</si>
  <si>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</si>
  <si>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</si>
  <si>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</si>
  <si>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</si>
  <si>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</si>
  <si>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</si>
  <si>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</si>
  <si>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</si>
  <si>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</si>
  <si>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</si>
  <si>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</si>
  <si>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</si>
  <si>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</si>
  <si>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</si>
  <si>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</si>
  <si>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</si>
  <si>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</si>
  <si>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</si>
  <si>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</si>
  <si>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</si>
  <si>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</si>
  <si>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</si>
  <si>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</si>
  <si>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</si>
  <si>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</si>
  <si>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</si>
  <si>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</si>
  <si>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</si>
  <si>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</si>
  <si>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</si>
  <si>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</si>
  <si>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</si>
  <si>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</si>
  <si>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</si>
  <si>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</si>
  <si>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</si>
  <si>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</si>
  <si>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</si>
  <si>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</si>
  <si>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</si>
  <si>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</si>
  <si>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</si>
  <si>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</si>
  <si>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</si>
  <si>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</si>
  <si>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</si>
  <si>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</si>
  <si>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</si>
  <si>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</si>
  <si>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</si>
  <si>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</si>
  <si>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</si>
  <si>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</si>
  <si>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</si>
  <si>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</si>
  <si>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</si>
  <si>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</si>
  <si>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</si>
  <si>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</si>
  <si>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</si>
  <si>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</si>
  <si>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</si>
  <si>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</si>
  <si>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</si>
  <si>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</si>
  <si>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</si>
  <si>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</si>
  <si>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</si>
  <si>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</si>
  <si>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</si>
  <si>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</si>
  <si>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</si>
  <si>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</si>
  <si>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</si>
  <si>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</si>
  <si>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</si>
  <si>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</si>
  <si>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</si>
  <si>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</si>
  <si>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</si>
  <si>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</si>
  <si>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</si>
  <si>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</si>
  <si>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</si>
  <si>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</si>
  <si>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</si>
  <si>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</si>
  <si>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</si>
  <si>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</si>
  <si>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</si>
  <si>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</si>
  <si>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</si>
  <si>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</si>
  <si>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</si>
  <si>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</si>
  <si>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</si>
  <si>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</si>
  <si>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</si>
  <si>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</si>
  <si>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</si>
  <si>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</si>
  <si>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</si>
  <si>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</si>
  <si>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</si>
  <si>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</si>
  <si>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</si>
  <si>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</si>
  <si>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</si>
  <si>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</si>
  <si>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</si>
  <si>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</si>
  <si>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</si>
  <si>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</si>
  <si>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</si>
  <si>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</si>
  <si>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</si>
  <si>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</si>
  <si>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</si>
  <si>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</si>
  <si>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</si>
  <si>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</si>
  <si>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</si>
  <si>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</si>
  <si>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</si>
  <si>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</si>
  <si>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</si>
  <si>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</si>
  <si>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</si>
  <si>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</si>
  <si>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</si>
  <si>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</si>
  <si>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</si>
  <si>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</si>
  <si>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</si>
  <si>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</si>
  <si>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</si>
  <si>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</si>
  <si>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</si>
  <si>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</si>
  <si>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</si>
  <si>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</si>
  <si>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</si>
  <si>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</si>
  <si>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</si>
  <si>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</si>
  <si>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</si>
  <si>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</si>
  <si>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</si>
  <si>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</si>
  <si>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</si>
  <si>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</si>
  <si>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</si>
  <si>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</si>
  <si>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</si>
  <si>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</si>
  <si>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</si>
  <si>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</si>
  <si>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</si>
  <si>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</si>
  <si>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</si>
  <si>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</si>
  <si>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</si>
  <si>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</si>
  <si>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</si>
  <si>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</si>
  <si>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</si>
  <si>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</si>
  <si>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</si>
  <si>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</si>
  <si>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</si>
  <si>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</si>
  <si>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</si>
  <si>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</si>
  <si>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</si>
  <si>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</si>
  <si>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</si>
  <si>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</si>
  <si>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</si>
  <si>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</si>
  <si>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</si>
  <si>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</si>
  <si>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</si>
  <si>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</si>
  <si>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</si>
  <si>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</si>
  <si>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</si>
  <si>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</si>
  <si>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</si>
  <si>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</si>
  <si>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</si>
  <si>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</si>
  <si>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</si>
  <si>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</si>
  <si>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</si>
  <si>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</si>
  <si>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</si>
  <si>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</si>
  <si>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</si>
  <si>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</si>
  <si>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</si>
  <si>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</si>
  <si>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</si>
  <si>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</si>
  <si>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</si>
  <si>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</si>
  <si>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</si>
  <si>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</si>
  <si>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</si>
  <si>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</si>
  <si>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</si>
  <si>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</si>
  <si>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</si>
  <si>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</si>
  <si>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</si>
  <si>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</si>
  <si>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</si>
  <si>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</si>
  <si>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</si>
  <si>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</si>
  <si>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</si>
  <si>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</si>
  <si>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</si>
  <si>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</si>
  <si>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</si>
  <si>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</si>
  <si>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</si>
  <si>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</si>
  <si>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</si>
  <si>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</si>
  <si>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</si>
  <si>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</si>
  <si>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</si>
  <si>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</si>
  <si>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</si>
  <si>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</si>
  <si>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</si>
  <si>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</si>
  <si>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</si>
  <si>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</si>
  <si>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</si>
  <si>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</si>
  <si>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</si>
  <si>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</si>
  <si>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</si>
  <si>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</si>
  <si>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</si>
  <si>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</si>
  <si>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</si>
  <si>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</si>
  <si>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</si>
  <si>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</si>
  <si>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</si>
  <si>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</si>
  <si>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</si>
  <si>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</si>
  <si>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</si>
  <si>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</si>
  <si>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</si>
  <si>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</si>
  <si>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</si>
  <si>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</si>
  <si>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</si>
  <si>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</si>
  <si>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</si>
  <si>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</si>
  <si>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</si>
  <si>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</si>
  <si>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</si>
  <si>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</si>
  <si>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</si>
  <si>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</si>
  <si>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</si>
  <si>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</si>
  <si>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</si>
  <si>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</si>
  <si>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</si>
  <si>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</si>
  <si>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</si>
  <si>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</si>
  <si>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</si>
  <si>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</si>
  <si>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</si>
  <si>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</si>
  <si>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</si>
  <si>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</si>
  <si>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</si>
  <si>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</si>
  <si>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</si>
  <si>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</si>
  <si>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</si>
  <si>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</si>
  <si>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</si>
  <si>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</si>
  <si>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</si>
  <si>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</si>
  <si>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</si>
  <si>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</si>
  <si>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</si>
  <si>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</si>
  <si>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</si>
  <si>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</si>
  <si>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</si>
  <si>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</si>
  <si>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</si>
  <si>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</si>
  <si>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</si>
  <si>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</si>
  <si>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</si>
  <si>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</si>
  <si>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</si>
  <si>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</si>
  <si>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</si>
  <si>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</si>
  <si>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</si>
  <si>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</si>
  <si>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</si>
  <si>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</si>
  <si>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</si>
  <si>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</si>
  <si>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</si>
  <si>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</si>
  <si>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</si>
  <si>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</si>
  <si>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</si>
  <si>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</si>
  <si>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</si>
  <si>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</si>
  <si>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</si>
  <si>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</si>
  <si>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</si>
  <si>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</si>
  <si>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</si>
  <si>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</si>
  <si>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</si>
  <si>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</si>
  <si>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</si>
  <si>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</si>
  <si>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</si>
  <si>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</si>
  <si>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</si>
  <si>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</si>
  <si>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</si>
  <si>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</si>
  <si>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</si>
  <si>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</si>
  <si>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</si>
  <si>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</si>
  <si>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</si>
  <si>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</si>
  <si>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</si>
  <si>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</si>
  <si>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</si>
  <si>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</si>
  <si>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</si>
  <si>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</si>
  <si>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</si>
  <si>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</si>
  <si>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</si>
  <si>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</si>
  <si>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</si>
  <si>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</si>
  <si>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</si>
  <si>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</si>
  <si>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</si>
  <si>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</si>
  <si>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</si>
  <si>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</si>
  <si>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</si>
  <si>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</si>
  <si>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</si>
  <si>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</si>
  <si>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</si>
  <si>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</si>
  <si>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</si>
  <si>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</si>
  <si>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</si>
  <si>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</si>
  <si>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</si>
  <si>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</si>
  <si>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</si>
  <si>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</si>
  <si>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</si>
  <si>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</si>
  <si>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</si>
  <si>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</si>
  <si>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</si>
  <si>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</si>
  <si>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</si>
  <si>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</si>
  <si>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</si>
  <si>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</si>
  <si>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</si>
  <si>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</si>
  <si>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</si>
  <si>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</si>
  <si>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</si>
  <si>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</si>
  <si>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</si>
  <si>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</si>
  <si>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</si>
  <si>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</si>
  <si>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</si>
  <si>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</si>
  <si>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</si>
  <si>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</si>
  <si>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</si>
  <si>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</si>
  <si>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</si>
  <si>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</si>
  <si>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</si>
  <si>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</si>
  <si>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</si>
  <si>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</si>
  <si>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</si>
  <si>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</si>
  <si>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</si>
  <si>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</si>
  <si>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</si>
  <si>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</si>
  <si>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</si>
  <si>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</si>
  <si>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</si>
  <si>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</si>
  <si>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</si>
  <si>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</si>
  <si>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</si>
  <si>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</si>
  <si>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</si>
  <si>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</si>
  <si>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</si>
  <si>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</si>
  <si>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</si>
  <si>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</si>
  <si>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</si>
  <si>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</si>
  <si>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</si>
  <si>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</si>
  <si>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</si>
  <si>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</si>
  <si>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</si>
  <si>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</si>
  <si>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</si>
  <si>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</si>
  <si>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</si>
  <si>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</si>
  <si>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</si>
  <si>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</si>
  <si>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</si>
  <si>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</si>
  <si>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</si>
  <si>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</si>
  <si>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</si>
  <si>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</si>
  <si>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</si>
  <si>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</si>
  <si>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</si>
  <si>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</si>
  <si>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</si>
  <si>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</si>
  <si>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</si>
  <si>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</si>
  <si>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</si>
  <si>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</si>
  <si>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</si>
  <si>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</si>
  <si>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</si>
  <si>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</si>
  <si>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</si>
  <si>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</si>
  <si>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</si>
  <si>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</si>
  <si>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</si>
  <si>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</si>
  <si>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</si>
  <si>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</si>
  <si>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</si>
  <si>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</si>
  <si>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</si>
  <si>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</si>
  <si>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</si>
  <si>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</si>
  <si>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</si>
  <si>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</si>
  <si>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</si>
  <si>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</si>
  <si>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</si>
  <si>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</si>
  <si>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</si>
  <si>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</si>
  <si>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</si>
  <si>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</si>
  <si>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</si>
  <si>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</si>
  <si>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</si>
  <si>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</si>
  <si>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</si>
  <si>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</si>
  <si>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</si>
  <si>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</si>
  <si>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</si>
  <si>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</si>
  <si>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</si>
  <si>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</si>
  <si>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</si>
  <si>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</si>
  <si>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</si>
  <si>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</si>
  <si>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</si>
  <si>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</si>
  <si>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</si>
  <si>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</si>
  <si>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</si>
  <si>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</si>
  <si>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</si>
  <si>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</si>
  <si>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</si>
  <si>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</si>
  <si>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</si>
  <si>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</si>
  <si>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</si>
  <si>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</si>
  <si>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</si>
  <si>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</si>
  <si>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</si>
  <si>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</si>
  <si>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</si>
  <si>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</si>
  <si>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</si>
  <si>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</si>
  <si>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</si>
  <si>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</si>
  <si>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</si>
  <si>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</si>
  <si>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</si>
  <si>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</si>
  <si>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</si>
  <si>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</si>
  <si>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</si>
  <si>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</si>
  <si>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</si>
  <si>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</si>
  <si>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</si>
  <si>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</si>
  <si>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</si>
  <si>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</si>
  <si>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</si>
  <si>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</si>
  <si>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</si>
  <si>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</si>
  <si>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</si>
  <si>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</si>
  <si>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</si>
  <si>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</si>
  <si>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</si>
  <si>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</si>
  <si>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</si>
  <si>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</si>
  <si>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</si>
  <si>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</si>
  <si>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</si>
  <si>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</si>
  <si>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</si>
  <si>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</si>
  <si>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</si>
  <si>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</si>
  <si>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</si>
  <si>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</si>
  <si>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</si>
  <si>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</si>
  <si>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</si>
  <si>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</si>
  <si>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</si>
  <si>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</si>
  <si>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</si>
  <si>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</si>
  <si>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</si>
  <si>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</si>
  <si>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</si>
  <si>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</si>
  <si>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</si>
  <si>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</si>
  <si>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</si>
  <si>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</si>
  <si>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</si>
  <si>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</si>
  <si>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</si>
  <si>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</si>
  <si>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</si>
  <si>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</si>
  <si>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</si>
  <si>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</si>
  <si>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</si>
  <si>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</si>
  <si>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</si>
  <si>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</si>
  <si>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</si>
  <si>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</si>
  <si>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</si>
  <si>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</si>
  <si>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</si>
  <si>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</si>
  <si>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</si>
  <si>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</si>
  <si>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</si>
  <si>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</si>
  <si>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</si>
  <si>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</si>
  <si>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</si>
  <si>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</si>
  <si>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</si>
  <si>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</si>
  <si>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</si>
  <si>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</si>
  <si>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</si>
  <si>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</si>
  <si>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</si>
  <si>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</si>
  <si>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</si>
  <si>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</si>
  <si>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</si>
  <si>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</si>
  <si>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</si>
  <si>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</si>
  <si>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</si>
  <si>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</si>
  <si>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</si>
  <si>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</si>
  <si>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</si>
  <si>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</si>
  <si>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</si>
  <si>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</si>
  <si>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</si>
  <si>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</si>
  <si>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</si>
  <si>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</si>
  <si>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</si>
  <si>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</si>
  <si>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</si>
  <si>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</si>
  <si>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</si>
  <si>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</si>
  <si>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</si>
  <si>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</si>
  <si>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</si>
  <si>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</si>
  <si>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</si>
  <si>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</si>
  <si>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</si>
  <si>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</si>
  <si>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</si>
  <si>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</si>
  <si>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</si>
  <si>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</si>
  <si>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</si>
  <si>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</si>
  <si>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</si>
  <si>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</si>
  <si>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</si>
  <si>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</si>
  <si>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</si>
  <si>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</si>
  <si>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</si>
  <si>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</si>
  <si>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</si>
  <si>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</si>
  <si>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</si>
  <si>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</si>
  <si>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</si>
  <si>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</si>
  <si>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</si>
  <si>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</si>
  <si>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</si>
  <si>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</si>
  <si>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</si>
  <si>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</si>
  <si>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</si>
  <si>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</si>
  <si>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</si>
  <si>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</si>
  <si>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</si>
  <si>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</si>
  <si>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</si>
  <si>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</si>
  <si>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</si>
  <si>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</si>
  <si>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</si>
  <si>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</si>
  <si>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</si>
  <si>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</si>
  <si>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</si>
  <si>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</si>
  <si>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</si>
  <si>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</si>
  <si>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</si>
  <si>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</si>
  <si>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</si>
  <si>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</si>
  <si>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</si>
  <si>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</si>
  <si>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</si>
  <si>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</si>
  <si>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</si>
  <si>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</si>
  <si>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</si>
  <si>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</si>
  <si>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</si>
  <si>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</si>
  <si>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</si>
  <si>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</si>
  <si>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</si>
  <si>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</si>
  <si>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</si>
  <si>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</si>
  <si>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</si>
  <si>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</si>
  <si>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</si>
  <si>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</si>
  <si>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</si>
  <si>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</si>
  <si>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</si>
  <si>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</si>
  <si>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</si>
  <si>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</si>
  <si>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</si>
  <si>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</si>
  <si>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</si>
  <si>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</si>
  <si>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</si>
  <si>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</si>
  <si>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</si>
  <si>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</si>
  <si>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</si>
  <si>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</si>
  <si>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</si>
  <si>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</si>
  <si>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</si>
  <si>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</si>
  <si>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</si>
  <si>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</si>
  <si>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</si>
  <si>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</si>
  <si>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</si>
  <si>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</si>
  <si>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</si>
  <si>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</si>
  <si>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</si>
  <si>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</si>
  <si>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</si>
  <si>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</si>
  <si>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</si>
  <si>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</si>
  <si>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</si>
  <si>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</si>
  <si>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</si>
  <si>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</si>
  <si>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</si>
  <si>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</si>
  <si>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</si>
  <si>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access issue ,  EM team reach the site and Found SCECO power Not available and No PARKING to connected PG ,in progress</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</si>
  <si>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</si>
  <si>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</si>
  <si>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</si>
  <si>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</si>
  <si>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</si>
  <si>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</si>
  <si>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</si>
  <si>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</si>
  <si>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</si>
  <si>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</si>
  <si>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</si>
  <si>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 xml:space="preserve"> PCM-20251001-00001849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</si>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</sst>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268.8338340277769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15.212850231480843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66">
        <v>45931.777731481481</v>
      </c>
      <c r="G4" s="67">
        <f ca="1">IFERROR(NOW()-F4,"")</f>
        <v>4.5284722218639217E-3</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45931.782259953703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45931.782259953703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45931.782259953703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45931.782259953703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45931.782259953703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45931.782259953703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45931.782259953703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45931.782259953703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45931.782259953703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45931.782259953703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45931.782259953703</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45931.782259953703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45931.782259953703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45931.782259953703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45931.782259953703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45931.782259953703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45931.782259953703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45931.782259953703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45931.782259953703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45931.782259953703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45931.782259953703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45931.782259953703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45931.782259953703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45931.782259953703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45931.782259953703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45931.782259953703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45931.782259953703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45931.782259953703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45931.782259953703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45931.782259953703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45931.782259953703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45931.782259953703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45931.782259953703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45931.782259953703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45931.782259953703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45931.782259953703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45931.782259953703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45931.782259953703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45931.782259953703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45931.782259953703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45931.782259953703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45931.782259953703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45931.782259953703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45931.782259953703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45931.782259953703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45931.782259953703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45931.782259953703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45931.782259953703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45931.782259953703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45931.782259953703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45931.782259953703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45931.782259953703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45931.782259953703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45931.782259953703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45931.782259953703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45931.782259953703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45931.782259953703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45931.782259953703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45931.782259953703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45931.782259953703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45931.782259953703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45931.782259953703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45931.782259953703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45931.782259953703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45931.782259953703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45931.782259953703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45931.782259953703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45931.782259953703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45931.782259953703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45931.782259953703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45931.782259953703</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6D65ED19-8F6D-4CB8-BA08-C4E464418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240.13047754629224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125.05517662037164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106.78242199074157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8.5566928240732523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7.8961342594993766E-2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39061</v>
      </c>
      <c r="B8" s="18" t="str">
        <f>IFERROR(VLOOKUP(D8,DB!A:K,11,0),"")</f>
        <v>R2</v>
      </c>
      <c r="C8" s="18">
        <v>1</v>
      </c>
      <c r="D8" s="18" t="s">
        <v>26433</v>
      </c>
      <c r="E8" s="131" t="s">
        <v>38964</v>
      </c>
      <c r="F8" s="132">
        <v>45931.734236111108</v>
      </c>
      <c r="G8" s="133">
        <f ca="1">IFERROR(NOW()-F8,"-")</f>
        <v>4.8023842595284805E-2</v>
      </c>
      <c r="H8" s="145"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45931.782259953703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45931.782259953703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45931.782259953703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45931.782259953703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45931.782259953703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45931.782259953703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45931.782259953703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45931.782259953703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45931.782259953703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45931.782259953703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45931.782259953703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45931.782259953703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45931.782259953703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45931.782259953703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45931.782259953703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45931.782259953703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45931.782259953703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45931.782259953703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45931.782259953703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45931.782259953703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45931.782259953703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45931.782259953703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45931.782259953703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45931.782259953703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45931.782259953703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45931.782259953703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45931.782259953703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45931.782259953703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45931.782259953703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45931.782259953703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45931.782259953703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45931.782259953703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45931.782259953703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45931.782259953703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45931.782259953703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45931.782259953703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45931.782259953703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45931.782259953703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45931.782259953703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45931.782259953703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45931.782259953703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45931.782259953703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45931.782259953703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45931.782259953703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45931.782259953703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45931.782259953703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45931.782259953703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45931.782259953703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45931.782259953703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45931.782259953703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45931.782259953703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45931.782259953703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45931.782259953703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45931.782259953703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45931.782259953703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45931.782259953703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45931.782259953703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45931.782259953703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45931.782259953703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45931.782259953703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45931.782259953703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45931.782259953703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45931.782259953703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45931.782259953703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45931.782259953703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45931.782259953703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45931.782259953703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45931.782259953703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45931.782259953703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45931.782259953703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45931.782259953703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45931.782259953703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45931.782259953703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45931.782259953703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45931.782259953703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45931.782259953703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45931.782259953703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45931.782259953703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45931.782259953703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45931.782259953703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45931.782259953703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45931.782259953703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45931.782259953703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45931.782259953703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45931.782259953703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45931.782259953703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45931.782259953703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45931.782259953703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45931.782259953703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45931.782259953703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45931.782259953703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45931.782259953703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45931.782259953703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45931.782259953703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45931.782259953703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45931.782259953703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45931.782259953703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45931.782259953703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45931.782259953703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45931.782259953703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45931.782259953703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45931.782259953703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45931.782259953703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45931.782259953703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45931.782259953703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45931.782259953703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45931.782259953703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45931.782259953703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45931.782259953703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45931.782259953703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45931.782259953703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45931.782259953703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45931.782259953703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45931.782259953703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45931.782259953703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45931.782259953703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45931.782259953703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45931.782259953703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45931.782259953703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45931.782259953703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45931.782259953703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45931.782259953703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45931.782259953703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45931.782259953703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45931.782259953703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45931.782259953703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45931.782259953703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45931.782259953703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45931.782259953703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45931.782259953703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45931.782259953703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45931.782259953703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45931.782259953703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45931.782259953703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45931.782259953703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45931.782259953703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45931.782259953703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45931.782259953703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45931.782259953703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45931.782259953703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45931.782259953703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45931.782259953703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45931.782259953703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45931.782259953703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45931.782259953703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45931.782259953703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45931.782259953703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45931.782259953703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45931.782259953703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45931.782259953703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45931.782259953703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45931.782259953703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45931.782259953703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45931.782259953703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45931.782259953703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45931.782259953703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45931.782259953703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45931.782259953703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45931.782259953703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45931.782259953703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45931.782259953703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45931.782259953703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45931.782259953703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45931.782259953703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45931.782259953703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45931.782259953703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45931.782259953703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45931.782259953703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45931.782259953703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45931.782259953703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45931.782259953703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45931.782259953703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45931.782259953703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45931.782259953703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45931.782259953703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45931.782259953703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45931.782259953703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45931.782259953703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45931.782259953703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45931.782259953703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45931.782259953703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45931.782259953703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45931.782259953703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45931.782259953703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45931.782259953703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45931.782259953703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45931.782259953703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45931.782259953703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45931.782259953703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45931.782259953703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45931.782259953703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45931.782259953703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45931.782259953703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45931.782259953703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45931.782259953703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45931.782259953703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45931.782259953703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45931.782259953703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45931.782259953703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45931.782259953703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45931.782259953703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45931.782259953703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45931.782259953703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45931.782259953703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45931.782259953703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45931.782259953703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45931.782259953703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45931.782259953703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45931.782259953703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45931.782259953703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45931.782259953703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45931.782259953703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45931.782259953703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45931.782259953703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45931.782259953703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45931.782259953703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45931.782259953703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45931.782259953703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45931.782259953703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45931.782259953703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45931.782259953703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45931.782259953703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45931.782259953703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45931.782259953703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45931.782259953703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45931.782259953703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45931.782259953703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45931.782259953703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45931.782259953703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45931.782259953703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45931.782259953703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45931.782259953703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45931.782259953703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45931.782259953703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45931.782259953703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45931.782259953703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45931.782259953703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45931.782259953703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45931.782259953703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45931.782259953703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45931.782259953703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45931.782259953703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45931.782259953703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45931.782259953703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45931.782259953703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45931.782259953703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45931.782259953703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45931.782259953703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45931.782259953703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45931.782259953703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45931.782259953703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45931.782259953703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45931.782259953703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45931.782259953703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45931.782259953703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45931.782259953703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45931.782259953703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45931.782259953703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45931.782259953703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45931.782259953703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45931.782259953703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45931.782259953703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45931.782259953703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45931.782259953703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45931.782259953703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45931.782259953703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45931.782259953703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45931.782259953703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45931.782259953703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45931.782259953703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45931.782259953703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45931.782259953703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45931.782259953703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45931.782259953703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45931.782259953703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45931.782259953703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45931.782259953703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45931.782259953703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45931.782259953703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45931.782259953703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45931.782259953703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45931.782259953703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45931.782259953703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45931.782259953703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45931.782259953703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45931.782259953703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45931.782259953703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45931.782259953703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45931.782259953703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45931.782259953703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45931.782259953703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45931.782259953703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45931.782259953703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45931.782259953703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45931.782259953703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45931.782259953703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45931.782259953703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45931.782259953703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45931.782259953703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45931.782259953703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45931.782259953703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45931.782259953703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45931.782259953703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45931.782259953703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45931.782259953703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45931.782259953703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45931.782259953703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45931.782259953703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45931.782259953703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45931.782259953703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45931.782259953703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45931.782259953703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45931.782259953703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45931.782259953703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45931.782259953703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45931.782259953703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45931.782259953703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45931.782259953703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45931.782259953703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45931.782259953703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45931.782259953703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45931.782259953703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45931.782259953703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45931.782259953703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45931.782259953703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45931.782259953703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45931.782259953703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45931.782259953703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45931.782259953703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45931.782259953703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45931.782259953703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45931.782259953703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45931.782259953703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45931.782259953703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45931.782259953703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45931.782259953703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45931.782259953703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45931.782259953703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45931.782259953703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45931.782259953703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45931.782259953703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45931.782259953703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45931.782259953703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45931.782259953703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45931.782259953703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45931.782259953703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45931.782259953703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45931.782259953703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45931.782259953703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45931.782259953703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45931.782259953703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45931.782259953703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45931.782259953703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45931.782259953703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45931.782259953703</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45931.782259953703</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45931.782259953703</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45931.782259953703</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45931.782259953703</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45931.782259953703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45931.782259953703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45931.782259953703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45931.782259953703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45931.782259953703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45931.782259953703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45931.782259953703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45931.782259953703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45931.782259953703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45931.782259953703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45931.782259953703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45931.782259953703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45931.782259953703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45931.782259953703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45931.782259953703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45931.782259953703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45931.782259953703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45931.782259953703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45931.782259953703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45931.782259953703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45931.782259953703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45931.782259953703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45931.782259953703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45931.782259953703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45931.782259953703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45931.782259953703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45931.782259953703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45931.782259953703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45931.782259953703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45931.782259953703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45931.782259953703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45931.782259953703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45931.782259953703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45931.782259953703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45931.782259953703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45931.782259953703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45931.782259953703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45931.782259953703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45931.782259953703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45931.782259953703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45931.782259953703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45931.782259953703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45931.782259953703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45931.782259953703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45931.782259953703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45931.782259953703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45931.782259953703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45931.782259953703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45931.782259953703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45931.782259953703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45931.782259953703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45931.782259953703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45931.782259953703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45931.782259953703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45931.782259953703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45931.782259953703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45931.782259953703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45931.782259953703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45931.782259953703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45931.782259953703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45931.782259953703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45931.782259953703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45931.782259953703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45931.782259953703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45931.782259953703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45931.782259953703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45931.782259953703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45931.782259953703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45931.782259953703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45931.782259953703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45931.782259953703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45931.782259953703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45931.782259953703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45931.782259953703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45931.782259953703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45931.782259953703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45931.782259953703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45931.782259953703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45931.782259953703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45931.782259953703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45931.782259953703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45931.782259953703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45931.782259953703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45931.782259953703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45931.782259953703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45931.782259953703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45931.782259953703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45931.782259953703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45931.782259953703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45931.782259953703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45931.782259953703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45931.782259953703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45931.782259953703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45931.782259953703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45931.782259953703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45931.782259953703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45931.782259953703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45931.782259953703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45931.782259953703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45931.782259953703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45931.782259953703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45931.782259953703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45931.782259953703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45931.782259953703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45931.782259953703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45931.782259953703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45931.782259953703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45931.782259953703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45931.782259953703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45931.782259953703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45931.782259953703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45931.782259953703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45931.782259953703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45931.782259953703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45931.782259953703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45931.782259953703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45931.782259953703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45931.782259953703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45931.782259953703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45931.782259953703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45931.782259953703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45931.782259953703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45931.782259953703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45931.782259953703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45931.782259953703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45931.782259953703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45931.782259953703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45931.782259953703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45931.782259953703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45931.782259953703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45931.782259953703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45931.782259953703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45931.782259953703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45931.782259953703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45931.782259953703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45931.782259953703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45931.782259953703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45931.782259953703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45931.782259953703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45931.782259953703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45931.782259953703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45931.782259953703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45931.782259953703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45931.782259953703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45931.782259953703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45931.782259953703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45931.782259953703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45931.782259953703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45931.782259953703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45931.782259953703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45931.782259953703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45931.782259953703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45931.782259953703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45931.782259953703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45931.782259953703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45931.782259953703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45931.782259953703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45931.782259953703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45931.782259953703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45931.782259953703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45931.782259953703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45931.782259953703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45931.782259953703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45931.782259953703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45931.782259953703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45931.782259953703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45931.782259953703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45931.782259953703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45931.782259953703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45931.782259953703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45931.782259953703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45931.782259953703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45931.782259953703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45931.782259953703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45931.782259953703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45931.782259953703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45931.782259953703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45931.782259953703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45931.782259953703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45931.782259953703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45931.782259953703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45931.782259953703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45931.782259953703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45931.782259953703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45931.782259953703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45931.782259953703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45931.782259953703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45931.782259953703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45931.782259953703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45931.782259953703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45931.782259953703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45931.782259953703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45931.782259953703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45931.782259953703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45931.782259953703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45931.782259953703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45931.782259953703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45931.782259953703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45931.782259953703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45931.782259953703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45931.782259953703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45931.782259953703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45931.782259953703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45931.782259953703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45931.782259953703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45931.782259953703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45931.782259953703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45931.782259953703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45931.782259953703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45931.782259953703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45931.782259953703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45931.782259953703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45931.782259953703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45931.782259953703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45931.782259953703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45931.782259953703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45931.782259953703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45931.782259953703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45931.782259953703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45931.782259953703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45931.782259953703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45931.782259953703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45931.782259953703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45931.782259953703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45931.782259953703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45931.782259953703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45931.782259953703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45931.782259953703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45931.782259953703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45931.782259953703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45931.782259953703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45931.782259953703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45931.782259953703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45931.782259953703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45931.782259953703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45931.782259953703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45931.782259953703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45931.782259953703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45931.782259953703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45931.782259953703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45931.782259953703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45931.782259953703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45931.782259953703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45931.782259953703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45931.782259953703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45931.782259953703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45931.782259953703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45931.782259953703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45931.782259953703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45931.782259953703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45931.782259953703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45931.782259953703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45931.782259953703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45931.782259953703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45931.782259953703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45931.782259953703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45931.782259953703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45931.782259953703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45931.782259953703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45931.782259953703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45931.782259953703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45931.782259953703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45931.782259953703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45931.782259953703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45931.782259953703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45931.782259953703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45931.782259953703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45931.782259953703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45931.782259953703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45931.782259953703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45931.782259953703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45931.782259953703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45931.782259953703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45931.782259953703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45931.782259953703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45931.782259953703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45931.782259953703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45931.782259953703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45931.782259953703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45931.782259953703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45931.782259953703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45931.782259953703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45931.782259953703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45931.782259953703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45931.782259953703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45931.782259953703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45931.782259953703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45931.782259953703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45931.782259953703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45931.782259953703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45931.782259953703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45931.782259953703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45931.782259953703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45931.782259953703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45931.782259953703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45931.782259953703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45931.782259953703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45931.782259953703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45931.782259953703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45931.782259953703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45931.782259953703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45931.782259953703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45931.782259953703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45931.782259953703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45931.782259953703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45931.782259953703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45931.782259953703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45931.782259953703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45931.782259953703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45931.782259953703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45931.782259953703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45931.782259953703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45931.782259953703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45931.782259953703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45931.782259953703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45931.782259953703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45931.782259953703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45931.782259953703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45931.782259953703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45931.782259953703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45931.782259953703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45931.782259953703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45931.782259953703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45931.782259953703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45931.782259953703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45931.782259953703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45931.782259953703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45931.782259953703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45931.782259953703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45931.782259953703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45931.782259953703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45931.782259953703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45931.782259953703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45931.782259953703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45931.782259953703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45931.782259953703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45931.782259953703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45931.782259953703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45931.782259953703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45931.782259953703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45931.782259953703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45931.782259953703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45931.782259953703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45931.782259953703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45931.782259953703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45931.782259953703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45931.782259953703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45931.782259953703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45931.782259953703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45931.782259953703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45931.782259953703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45931.782259953703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45931.782259953703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45931.782259953703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45931.782259953703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45931.782259953703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45931.782259953703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45931.782259953703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45931.782259953703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45931.782259953703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45931.782259953703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45931.782259953703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45931.782259953703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45931.782259953703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45931.782259953703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45931.782259953703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45931.782259953703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45931.782259953703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45931.782259953703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45931.782259953703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45931.782259953703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45931.782259953703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45931.782259953703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45931.782259953703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45931.782259953703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45931.782259953703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45931.782259953703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45931.782259953703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45931.782259953703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45931.782259953703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45931.782259953703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45931.782259953703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45931.782259953703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45931.782259953703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45931.782259953703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45931.782259953703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45931.782259953703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45931.782259953703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45931.782259953703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45931.782259953703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45931.782259953703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45931.782259953703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45931.782259953703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45931.782259953703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45931.782259953703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45931.782259953703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45931.782259953703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45931.782259953703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45931.782259953703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45931.782259953703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45931.782259953703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45931.782259953703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45931.782259953703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45931.782259953703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45931.782259953703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45931.782259953703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45931.782259953703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45931.782259953703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45931.782259953703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45931.782259953703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45931.782259953703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45931.782259953703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45931.782259953703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45931.782259953703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45931.782259953703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45931.782259953703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45931.782259953703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45931.782259953703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45931.782259953703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45931.782259953703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45931.782259953703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45931.782259953703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45931.782259953703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45931.782259953703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45931.782259953703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45931.782259953703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45931.782259953703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45931.782259953703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45931.782259953703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45931.782259953703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45931.782259953703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45931.782259953703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45931.782259953703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45931.782259953703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45931.782259953703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45931.782259953703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45931.782259953703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45931.782259953703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45931.782259953703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45931.782259953703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45931.782259953703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45931.782259953703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45931.782259953703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45931.782259953703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45931.782259953703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45931.782259953703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45931.782259953703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45931.782259953703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45931.782259953703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45931.782259953703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45931.782259953703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45931.782259953703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45931.782259953703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45931.782259953703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45931.782259953703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45931.782259953703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45931.782259953703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45931.782259953703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45931.782259953703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45931.782259953703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45931.782259953703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45931.782259953703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45931.782259953703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45931.782259953703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45931.782259953703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45931.782259953703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45931.782259953703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45931.782259953703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45931.782259953703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45931.782259953703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45931.782259953703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45931.782259953703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45931.782259953703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45931.782259953703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45931.782259953703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45931.782259953703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45931.782259953703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45931.782259953703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45931.782259953703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45931.782259953703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45931.782259953703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45931.782259953703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45931.782259953703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45931.782259953703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45931.782259953703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45931.782259953703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45931.782259953703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45931.782259953703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45931.782259953703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45931.782259953703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45931.782259953703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45931.782259953703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45931.782259953703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45931.782259953703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45931.782259953703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45931.782259953703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45931.782259953703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45931.782259953703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45931.782259953703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45931.782259953703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45931.782259953703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45931.782259953703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45931.782259953703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45931.782259953703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45931.782259953703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45931.782259953703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45931.782259953703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45931.782259953703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45931.782259953703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45931.782259953703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45931.782259953703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45931.782259953703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45931.782259953703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45931.782259953703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45931.782259953703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45931.782259953703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45931.782259953703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45931.782259953703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45931.782259953703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45931.782259953703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45931.782259953703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45931.782259953703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45931.782259953703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45931.782259953703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45931.782259953703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45931.782259953703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45931.782259953703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45931.782259953703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45931.782259953703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45931.782259953703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45931.782259953703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45931.782259953703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45931.782259953703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45931.782259953703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45931.782259953703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45931.782259953703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45931.782259953703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45931.782259953703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45931.782259953703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45931.782259953703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45931.782259953703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45931.782259953703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45931.782259953703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45931.782259953703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45931.782259953703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45931.782259953703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45931.782259953703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45931.782259953703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45931.782259953703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45931.782259953703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45931.782259953703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45931.782259953703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45931.782259953703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45931.782259953703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45931.782259953703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45931.782259953703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45931.782259953703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45931.782259953703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45931.782259953703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45931.782259953703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45931.782259953703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45931.782259953703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45931.782259953703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45931.782259953703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45931.782259953703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45931.782259953703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45931.782259953703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45931.782259953703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45931.782259953703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45931.782259953703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45931.782259953703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45931.782259953703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45931.782259953703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45931.782259953703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45931.782259953703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45931.782259953703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45931.782259953703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45931.782259953703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45931.782259953703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45931.782259953703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45931.782259953703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45931.782259953703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45931.782259953703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45931.782259953703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45931.782259953703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45931.782259953703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45931.782259953703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45931.782259953703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45931.782259953703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45931.782259953703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45931.782259953703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45931.782259953703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45931.782259953703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45931.782259953703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45931.782259953703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45931.782259953703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45931.782259953703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45931.782259953703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45931.782259953703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45931.782259953703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45931.782259953703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45931.782259953703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45931.782259953703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45931.782259953703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45931.782259953703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45931.782259953703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45931.782259953703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45931.782259953703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45931.782259953703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45931.782259953703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45931.782259953703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45931.782259953703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45931.782259953703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45931.782259953703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45931.782259953703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45931.782259953703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45931.782259953703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45931.782259953703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45931.782259953703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45931.782259953703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45931.782259953703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45931.782259953703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45931.782259953703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45931.782259953703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45931.782259953703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45931.782259953703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45931.782259953703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45931.782259953703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45931.782259953703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45931.782259953703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45931.782259953703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45931.782259953703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45931.782259953703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45931.782259953703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45931.782259953703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45931.782259953703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45931.782259953703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45931.782259953703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45931.782259953703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45931.782259953703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45931.782259953703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45931.782259953703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45931.782259953703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45931.782259953703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45931.782259953703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45931.782259953703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45931.782259953703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45931.782259953703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45931.782259953703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45931.782259953703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45931.782259953703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45931.782259953703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45931.782259953703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45931.782259953703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45931.782259953703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45931.782259953703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45931.782259953703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45931.782259953703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45931.782259953703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45931.782259953703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45931.782259953703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45931.782259953703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45931.782259953703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45931.782259953703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45931.782259953703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45931.782259953703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45931.782259953703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45931.782259953703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45931.782259953703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45931.782259953703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45931.782259953703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45931.782259953703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45931.782259953703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45931.782259953703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45931.782259953703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45931.782259953703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45931.782259953703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45931.782259953703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45931.782259953703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45931.782259953703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45931.782259953703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45931.782259953703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45931.782259953703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45931.782259953703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45931.782259953703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45931.782259953703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45931.782259953703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45931.782259953703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45931.782259953703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45931.782259953703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45931.782259953703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45931.782259953703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45931.782259953703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45931.782259953703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45931.782259953703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45931.782259953703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45931.782259953703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45931.782259953703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45931.782259953703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45931.782259953703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45931.782259953703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45931.782259953703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45931.782259953703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45931.782259953703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45931.782259953703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45931.782259953703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45931.782259953703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45931.782259953703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45931.782259953703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45931.782259953703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45931.782259953703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45931.782259953703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45931.782259953703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45931.782259953703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45931.782259953703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45931.782259953703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45931.782259953703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45931.782259953703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45931.782259953703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45931.782259953703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45931.782259953703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45931.782259953703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45931.782259953703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45931.782259953703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45931.782259953703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45931.782259953703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45931.782259953703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45931.782259953703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45931.782259953703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45931.782259953703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45931.782259953703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45931.782259953703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45931.782259953703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45931.782259953703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45931.782259953703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45931.782259953703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45931.782259953703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45931.782259953703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45931.782259953703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45931.782259953703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45931.782259953703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45931.782259953703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45931.782259953703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45931.782259953703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45931.782259953703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45931.782259953703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45931.782259953703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45931.782259953703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45931.782259953703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45931.782259953703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45931.782259953703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45931.782259953703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45931.782259953703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45931.782259953703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45931.782259953703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45931.782259953703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45931.782259953703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45931.782259953703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45931.782259953703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45931.782259953703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45931.782259953703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45931.782259953703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45931.782259953703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45931.782259953703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45931.782259953703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45931.782259953703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45931.782259953703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45931.782259953703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45931.782259953703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45931.782259953703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45931.782259953703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45931.782259953703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45931.782259953703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45931.782259953703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45931.782259953703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45931.782259953703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45931.782259953703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45931.782259953703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45931.782259953703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45931.782259953703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45931.782259953703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45931.782259953703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45931.782259953703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45931.782259953703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45931.782259953703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45931.782259953703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45931.782259953703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45931.782259953703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45931.782259953703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45931.782259953703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45931.782259953703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45931.782259953703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45931.782259953703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45931.782259953703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45931.782259953703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45931.782259953703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45931.782259953703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45931.782259953703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45931.782259953703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45931.782259953703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45931.782259953703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45931.782259953703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45931.782259953703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45931.782259953703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45931.782259953703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45931.782259953703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45931.782259953703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45931.782259953703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45931.782259953703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45931.782259953703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45931.782259953703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45931.782259953703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45931.782259953703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45931.782259953703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45931.782259953703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45931.782259953703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45931.782259953703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45931.782259953703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45931.782259953703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45931.782259953703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45931.782259953703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45931.782259953703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45931.782259953703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45931.782259953703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45931.782259953703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45931.782259953703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45931.782259953703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45931.782259953703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45931.782259953703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45931.782259953703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45931.782259953703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45931.782259953703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45931.782259953703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45931.782259953703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45931.782259953703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45931.782259953703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45931.782259953703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45931.782259953703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45931.782259953703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45931.782259953703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45931.782259953703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45931.782259953703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45931.782259953703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45931.782259953703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45931.782259953703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45931.782259953703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45931.782259953703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45931.782259953703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45931.782259953703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45931.782259953703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45931.782259953703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45931.782259953703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45931.782259953703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45931.782259953703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45931.782259953703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45931.782259953703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45931.782259953703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45931.782259953703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45931.782259953703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45931.782259953703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45931.782259953703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45931.782259953703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45931.782259953703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45931.782259953703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45931.782259953703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45931.782259953703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45931.782259953703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45931.782259953703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45931.782259953703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45931.782259953703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45931.782259953703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45931.782259953703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45931.782259953703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45931.782259953703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45931.782259953703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45931.782259953703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45931.782259953703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45931.782259953703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45931.782259953703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45931.782259953703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45931.782259953703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45931.782259953703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45931.782259953703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45931.782259953703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45931.782259953703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45931.782259953703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45931.782259953703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45931.782259953703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45931.782259953703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45931.782259953703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45931.782259953703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45931.782259953703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45931.782259953703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45931.782259953703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45931.782259953703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45931.782259953703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45931.782259953703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45931.782259953703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45931.782259953703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45931.782259953703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45931.782259953703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45931.782259953703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45931.782259953703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45931.782259953703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45931.782259953703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45931.782259953703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45931.782259953703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45931.782259953703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45931.782259953703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45931.782259953703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45931.782259953703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45931.782259953703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45931.782259953703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45931.782259953703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45931.782259953703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45931.782259953703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45931.782259953703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45931.782259953703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45931.782259953703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45931.782259953703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45931.782259953703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45931.782259953703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45931.782259953703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45931.782259953703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45931.782259953703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45931.782259953703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45931.782259953703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45931.782259953703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45931.782259953703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45931.782259953703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45931.782259953703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45931.782259953703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45931.782259953703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45931.782259953703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45931.782259953703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45931.782259953703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45931.782259953703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45931.782259953703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45931.782259953703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45931.782259953703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45931.782259953703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45931.782259953703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45931.782259953703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45931.782259953703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45931.782259953703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45931.782259953703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45931.782259953703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45931.782259953703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45931.782259953703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45931.782259953703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45931.782259953703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45931.782259953703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45931.782259953703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45931.782259953703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45931.782259953703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45931.782259953703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45931.782259953703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45931.782259953703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45931.782259953703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45931.782259953703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45931.782259953703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45931.782259953703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45931.782259953703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45931.782259953703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45931.782259953703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45931.782259953703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45931.782259953703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45931.782259953703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45931.782259953703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45931.782259953703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45931.782259953703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45931.782259953703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45931.782259953703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45931.782259953703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45931.782259953703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45931.782259953703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45931.782259953703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45931.782259953703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45931.782259953703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45931.782259953703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45931.782259953703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45931.782259953703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45931.782259953703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45931.782259953703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45931.782259953703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45931.782259953703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45931.782259953703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45931.782259953703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45931.782259953703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45931.782259953703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45931.782259953703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45931.782259953703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45931.782259953703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45931.782259953703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45931.782259953703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45931.782259953703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45931.782259953703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45931.782259953703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45931.782259953703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45931.782259953703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45931.782259953703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45931.782259953703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45931.782259953703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45931.782259953703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45931.782259953703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45931.782259953703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45931.782259953703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45931.782259953703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45931.782259953703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45931.782259953703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45931.782259953703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45931.782259953703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45931.782259953703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45931.782259953703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45931.782259953703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45931.782259953703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45931.782259953703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45931.782259953703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45931.782259953703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45931.782259953703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45931.782259953703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45931.782259953703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45931.782259953703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45931.782259953703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45931.782259953703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45931.782259953703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45931.782259953703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45931.782259953703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45931.782259953703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45931.782259953703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45931.782259953703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45931.782259953703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45931.782259953703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45931.782259953703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45931.782259953703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45931.782259953703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45931.782259953703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45931.782259953703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45931.782259953703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45931.782259953703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45931.782259953703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45931.782259953703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45931.782259953703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45931.782259953703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45931.782259953703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45931.782259953703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45931.782259953703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45931.782259953703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45931.782259953703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45931.782259953703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45931.782259953703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45931.782259953703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45931.782259953703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45931.782259953703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45931.782259953703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45931.782259953703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45931.782259953703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45931.782259953703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45931.782259953703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45931.782259953703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45931.782259953703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45931.782259953703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45931.782259953703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45931.782259953703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45931.782259953703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45931.782259953703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45931.782259953703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45931.782259953703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45931.782259953703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45931.782259953703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45931.782259953703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45931.782259953703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45931.782259953703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45931.782259953703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45931.782259953703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45931.782259953703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45931.782259953703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45931.782259953703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45931.782259953703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45931.782259953703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45931.782259953703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45931.782259953703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45931.782259953703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45931.782259953703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45931.782259953703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45931.782259953703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45931.782259953703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45931.782259953703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45931.782259953703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45931.782259953703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45931.782259953703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45931.782259953703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45931.782259953703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45931.782259953703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45931.782259953703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45931.782259953703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45931.782259953703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45931.782259953703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45931.782259953703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45931.782259953703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45931.782259953703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45931.782259953703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45931.782259953703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45931.782259953703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45931.782259953703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45931.782259953703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45931.782259953703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45931.782259953703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45931.782259953703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45931.782259953703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45931.782259953703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45931.782259953703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45931.782259953703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45931.782259953703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45931.782259953703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45931.782259953703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45931.782259953703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45931.782259953703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45931.782259953703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45931.782259953703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45931.782259953703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45931.782259953703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45931.782259953703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45931.782259953703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45931.782259953703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45931.782259953703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45931.782259953703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45931.782259953703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45931.782259953703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45931.782259953703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45931.782259953703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45931.782259953703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45931.782259953703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45931.782259953703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45931.782259953703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45931.782259953703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45931.782259953703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45931.782259953703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45931.782259953703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45931.782259953703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45931.782259953703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45931.782259953703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45931.782259953703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45931.782259953703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45931.782259953703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45931.782259953703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45931.782259953703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45931.782259953703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45931.782259953703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45931.782259953703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45931.782259953703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45931.782259953703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45931.782259953703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45931.782259953703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45931.782259953703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45931.782259953703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45931.782259953703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45931.782259953703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45931.782259953703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45931.782259953703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45931.782259953703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45931.782259953703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45931.782259953703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45931.782259953703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45931.782259953703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45931.782259953703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45931.782259953703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45931.782259953703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45931.782259953703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45931.782259953703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45931.782259953703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45931.782259953703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45931.782259953703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45931.782259953703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45931.782259953703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45931.782259953703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45931.782259953703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45931.782259953703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45931.782259953703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45931.782259953703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45931.782259953703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45931.782259953703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45931.782259953703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45931.782259953703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45931.782259953703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45931.782259953703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45931.782259953703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45931.782259953703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45931.782259953703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45931.782259953703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45931.782259953703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45931.782259953703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45931.782259953703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45931.782259953703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45931.782259953703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45931.782259953703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45931.782259953703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45931.782259953703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45931.782259953703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45931.782259953703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45931.782259953703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45931.782259953703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45931.782259953703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45931.782259953703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45931.782259953703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45931.782259953703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45931.782259953703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45931.782259953703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45931.782259953703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45931.782259953703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45931.782259953703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45931.782259953703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45931.782259953703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45931.782259953703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45931.782259953703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45931.782259953703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45931.782259953703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45931.782259953703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45931.782259953703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45931.782259953703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45931.782259953703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45931.782259953703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45931.782259953703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45931.782259953703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45931.782259953703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45931.782259953703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45931.782259953703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45931.782259953703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45931.782259953703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45931.782259953703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45931.782259953703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45931.782259953703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228.30154236110684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0.89198217592638684</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38964</v>
      </c>
      <c r="F4" s="113"/>
      <c r="G4" s="114">
        <f ca="1">IFERROR(NOW()-F4,"")</f>
        <v>45931.782259953703</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38964</v>
      </c>
      <c r="F5" s="113"/>
      <c r="G5" s="114">
        <f ca="1">IFERROR(NOW()-F5,"")</f>
        <v>45931.782259953703</v>
      </c>
      <c r="H5" s="113"/>
      <c r="I5" s="110" t="str">
        <f>IFERROR(VLOOKUP(D5,DB!A:F,6,0),"")</f>
        <v>SCECO</v>
      </c>
      <c r="J5" s="110" t="str">
        <f>IFERROR(VLOOKUP(D5,DB!A:G,7,0),"")</f>
        <v>Dead+Vandalized</v>
      </c>
      <c r="K5" s="115"/>
      <c r="L5" s="107" t="str">
        <f>IFERROR(VLOOKUP(D5,DB!A:I,9,0),"")</f>
        <v>Latis</v>
      </c>
    </row>
    <row r="6" spans="1:16" ht="15" customHeight="1">
      <c r="A6" s="110" t="s">
        <v>39072</v>
      </c>
      <c r="B6" s="110" t="str">
        <f>IFERROR(VLOOKUP(D6,DB!A:K,11,0),"")</f>
        <v>R4</v>
      </c>
      <c r="C6" s="111">
        <v>1</v>
      </c>
      <c r="D6" s="107" t="s">
        <v>36450</v>
      </c>
      <c r="E6" s="112" t="s">
        <v>38964</v>
      </c>
      <c r="F6" s="113">
        <v>45931.763715277775</v>
      </c>
      <c r="G6" s="114">
        <f ca="1">IFERROR(NOW()-F6,"")</f>
        <v>1.8544675927842036E-2</v>
      </c>
      <c r="H6" s="113">
        <v>45931.758009259262</v>
      </c>
      <c r="I6" s="110" t="str">
        <f>IFERROR(VLOOKUP(D6,DB!A:F,6,0),"")</f>
        <v>Generator-SG</v>
      </c>
      <c r="J6" s="110" t="str">
        <f>IFERROR(VLOOKUP(D6,DB!A:G,7,0),"")</f>
        <v>No BB Shifted</v>
      </c>
      <c r="K6" s="115" t="s">
        <v>39073</v>
      </c>
      <c r="L6" s="107" t="str">
        <f>IFERROR(VLOOKUP(D6,DB!A:I,9,0),"")</f>
        <v>Latis</v>
      </c>
    </row>
    <row r="7" spans="1:16" ht="15" customHeight="1">
      <c r="A7" s="110"/>
      <c r="B7" s="110" t="str">
        <f>IFERROR(VLOOKUP(D7,DB!A:K,11,0),"")</f>
        <v/>
      </c>
      <c r="C7" s="111"/>
      <c r="D7" s="107"/>
      <c r="E7" s="112"/>
      <c r="F7" s="113"/>
      <c r="G7" s="114">
        <f ca="1">IFERROR(NOW()-F7,"")</f>
        <v>45931.782259953703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45931.782259953703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45931.782259953703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45931.782259953703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45931.782259953703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45931.782259953703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45931.782259953703</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45931.782259953703</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45931.782259953703</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45931.782259953703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45931.782259953703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45931.782259953703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45931.782259953703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45931.782259953703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45931.782259953703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45931.782259953703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45931.782259953703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45931.782259953703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45931.782259953703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45931.782259953703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45931.782259953703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45931.782259953703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45931.782259953703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45931.782259953703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45931.782259953703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45931.782259953703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45931.782259953703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45931.782259953703</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39.950199768514722</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5.5933826388863963</v>
      </c>
      <c r="H3" s="38">
        <v>45926.158159722225</v>
      </c>
      <c r="I3" s="37" t="str">
        <f>IFERROR(VLOOKUP(D3,DB!A:F,6,0),"")</f>
        <v>SCECO</v>
      </c>
      <c r="J3" s="37" t="str">
        <f>IFERROR(VLOOKUP(D3,DB!A:G,7,0),"")</f>
        <v>Good</v>
      </c>
      <c r="K3" s="37" t="s">
        <v>39077</v>
      </c>
      <c r="L3" s="37" t="str">
        <f>IFERROR(VLOOKUP(D3,DB!A:I,9,0),"")</f>
        <v>Latis</v>
      </c>
      <c r="M3" s="139"/>
    </row>
    <row r="4" spans="1:13" ht="15">
      <c r="A4" s="37"/>
      <c r="B4" s="37" t="str">
        <f>IFERROR(VLOOKUP(D4,DB!A:K,11,0),"")</f>
        <v/>
      </c>
      <c r="C4" s="37"/>
      <c r="D4" s="140"/>
      <c r="E4" s="37"/>
      <c r="F4" s="38"/>
      <c r="G4" s="39">
        <f ca="1">IFERROR(NOW()-F4,"-")</f>
        <v>45931.782259953703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45931.782259953703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45931.782259953703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45931.782259953703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45931.782259953703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45931.782259953703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45931.782259953703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45931.782259953703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45931.782259953703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45931.782259953703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45931.782259953703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45931.782259953703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45931.782259953703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45931.782259953703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45931.782259953703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45931.782259953703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45931.782259953703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45931.782259953703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45931.782259953703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45931.782259953703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45931.782259953703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45931.782259953703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45931.782259953703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45931.782259953703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45931.782259953703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45931.782259953703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45931.782259953703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45931.782259953703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45931.782259953703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45931.782259953703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45931.782259953703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45931.782259953703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45931.782259953703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45931.782259953703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45931.782259953703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45931.782259953703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45931.782259953703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45931.782259953703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45931.782259953703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45931.782259953703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45931.782259953703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45931.782259953703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45931.782259953703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45931.782259953703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45931.782259953703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45931.782259953703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45931.782259953703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45931.782259953703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45931.782259953703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45931.782259953703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45931.782259953703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45931.782259953703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45931.782259953703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45931.782259953703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45931.782259953703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45931.782259953703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45931.782259953703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45931.782259953703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45931.782259953703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45931.782259953703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45931.782259953703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45931.782259953703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45931.782259953703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45931.782259953703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45931.782259953703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45931.782259953703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45931.782259953703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45931.782259953703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45931.782259953703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45931.782259953703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45931.782259953703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45931.782259953703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45931.782259953703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45931.782259953703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45931.782259953703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45931.782259953703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45931.782259953703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45931.782259953703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45931.782259953703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45931.782259953703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45931.782259953703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45931.782259953703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45931.782259953703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45931.782259953703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45931.782259953703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45931.782259953703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45931.782259953703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45931.782259953703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45931.782259953703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45931.782259953703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45931.782259953703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45931.782259953703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45931.782259953703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45931.782259953703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45931.782259953703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45931.782259953703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45931.782259953703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45931.782259953703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45931.782259953703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45931.782259953703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45931.782259953703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45931.782259953703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45931.782259953703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45931.782259953703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45931.782259953703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45931.782259953703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45931.782259953703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45931.782259953703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45931.782259953703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45931.782259953703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45931.782259953703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45931.782259953703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45931.782259953703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45931.782259953703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45931.782259953703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45931.782259953703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45931.782259953703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45931.782259953703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45931.782259953703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45931.782259953703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45931.782259953703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45931.782259953703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45931.782259953703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45931.782259953703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45931.782259953703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45931.782259953703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45931.782259953703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45931.782259953703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45931.782259953703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45931.782259953703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45931.782259953703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45931.782259953703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45931.782259953703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45931.782259953703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45931.782259953703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45931.782259953703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45931.782259953703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45931.782259953703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45931.782259953703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45931.782259953703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45931.782259953703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45931.782259953703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45931.782259953703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45931.782259953703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45931.782259953703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45931.782259953703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45931.782259953703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45931.782259953703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45931.782259953703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45931.782259953703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45931.782259953703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45931.782259953703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45931.782259953703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45931.782259953703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45931.782259953703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45931.782259953703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45931.782259953703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45931.782259953703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45931.782259953703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45931.782259953703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45931.782259953703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45931.782259953703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45931.782259953703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45931.782259953703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45931.782259953703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45931.782259953703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45931.782259953703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45931.782259953703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45931.782259953703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45931.782259953703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45931.782259953703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45931.782259953703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45931.782259953703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45931.782259953703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45931.782259953703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45931.782259953703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45931.782259953703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45931.782259953703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45931.782259953703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45931.782259953703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45931.782259953703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45931.782259953703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45931.782259953703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45931.782259953703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45931.782259953703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45931.782259953703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45931.782259953703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45931.782259953703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45931.782259953703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45931.782259953703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45931.782259953703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45931.782259953703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45931.782259953703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45931.782259953703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45931.782259953703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45931.782259953703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45931.782259953703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45931.782259953703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45931.782259953703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45931.782259953703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45931.782259953703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45931.782259953703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45931.782259953703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45931.782259953703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45931.782259953703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45931.782259953703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45931.782259953703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45931.782259953703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45931.782259953703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45931.782259953703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45931.782259953703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45931.782259953703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45931.782259953703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45931.782259953703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45931.782259953703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45931.782259953703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45931.782259953703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45931.782259953703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45931.782259953703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45931.782259953703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45931.782259953703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45931.782259953703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45931.782259953703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45931.782259953703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45931.782259953703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45931.782259953703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45931.782259953703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45931.782259953703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45931.782259953703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45931.782259953703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45931.782259953703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45931.782259953703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45931.782259953703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39078</v>
      </c>
      <c r="B2" s="75" t="s">
        <v>5398</v>
      </c>
      <c r="C2" s="75">
        <v>1</v>
      </c>
      <c r="D2" s="75" t="s">
        <v>32861</v>
      </c>
      <c r="E2" s="100" t="s">
        <v>39079</v>
      </c>
      <c r="F2" s="88">
        <v>45929.14371527778</v>
      </c>
      <c r="G2" s="89">
        <f ca="1">IFERROR(NOW()-F2,"-")</f>
        <v>2.6385446759231854</v>
      </c>
      <c r="H2" s="102">
        <v>45929.455266203702</v>
      </c>
      <c r="I2" s="75" t="str">
        <f>IFERROR(VLOOKUP(D2,DB!A:F,6,0),"")</f>
        <v>SCECO</v>
      </c>
      <c r="J2" s="119" t="str">
        <f>IFERROR(VLOOKUP(D2,DB!A:G,7,0),"")</f>
        <v>In progress</v>
      </c>
      <c r="K2" s="101" t="s">
        <v>39080</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39081</v>
      </c>
      <c r="B3" s="75" t="s">
        <v>5398</v>
      </c>
      <c r="C3" s="75">
        <v>1</v>
      </c>
      <c r="D3" s="75" t="s">
        <v>34463</v>
      </c>
      <c r="E3" s="100" t="s">
        <v>39079</v>
      </c>
      <c r="F3" s="88">
        <v>45926.772847222222</v>
      </c>
      <c r="G3" s="89">
        <f ca="1">IFERROR(NOW()-F3,"-")</f>
        <v>5.0094127314805519</v>
      </c>
      <c r="H3" s="102">
        <v>45927.449074074073</v>
      </c>
      <c r="I3" s="75" t="str">
        <f>IFERROR(VLOOKUP(D3,DB!A:F,6,0),"")</f>
        <v>SCECO</v>
      </c>
      <c r="J3" s="119" t="str">
        <f>IFERROR(VLOOKUP(D3,DB!A:G,7,0),"")</f>
        <v>Weak</v>
      </c>
      <c r="K3" s="101" t="s">
        <v>39080</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39082</v>
      </c>
      <c r="B4" s="75" t="s">
        <v>5398</v>
      </c>
      <c r="C4" s="75">
        <v>1</v>
      </c>
      <c r="D4" s="75" t="s">
        <v>33408</v>
      </c>
      <c r="E4" s="100" t="s">
        <v>39079</v>
      </c>
      <c r="F4" s="88">
        <v>45927.117546296293</v>
      </c>
      <c r="G4" s="89">
        <f ca="1">IFERROR(NOW()-F4,"-")</f>
        <v>4.6647136574101751</v>
      </c>
      <c r="H4" s="102">
        <v>45926.848171296297</v>
      </c>
      <c r="I4" s="75" t="str">
        <f>IFERROR(VLOOKUP(D4,DB!A:F,6,0),"")</f>
        <v>SCECO</v>
      </c>
      <c r="J4" s="119" t="str">
        <f>IFERROR(VLOOKUP(D4,DB!A:G,7,0),"")</f>
        <v>Dead</v>
      </c>
      <c r="K4" s="101" t="s">
        <v>39080</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45931.782259953703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45931.782259953703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45931.782259953703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45931.782259953703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45931.782259953703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45931.782259953703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45931.782259953703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45931.782259953703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45931.782259953703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45931.782259953703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45931.782259953703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45931.782259953703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45931.782259953703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45931.782259953703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45931.782259953703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45931.782259953703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45931.782259953703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45931.782259953703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45931.782259953703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45931.782259953703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45931.782259953703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45931.782259953703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45931.782259953703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45931.782259953703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45931.782259953703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45931.782259953703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45931.782259953703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45931.782259953703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45931.782259953703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45931.782259953703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45931.782259953703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45931.782259953703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45931.782259953703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45931.782259953703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45931.782259953703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45931.782259953703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45931.782259953703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45931.782259953703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45931.782259953703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45931.782259953703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45931.782259953703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45931.782259953703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45931.782259953703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45931.782259953703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45931.782259953703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45931.782259953703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45931.782259953703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45931.782259953703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45931.782259953703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45931.782259953703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45931.782259953703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45931.782259953703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45931.782259953703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45931.782259953703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45931.782259953703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45931.782259953703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45931.782259953703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45931.782259953703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45931.782259953703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45931.782259953703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45931.782259953703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45931.782259953703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45931.782259953703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45931.782259953703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45931.782259953703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45931.782259953703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45931.782259953703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45931.782259953703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45931.782259953703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45931.782259953703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45931.782259953703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45931.782259953703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45931.782259953703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45931.782259953703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45931.782259953703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45931.782259953703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45931.782259953703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45931.782259953703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45931.782259953703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45931.782259953703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45931.782259953703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45931.782259953703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45931.782259953703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45931.782259953703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45931.782259953703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45931.782259953703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45931.782259953703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45931.782259953703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45931.782259953703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45931.782259953703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45931.782259953703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45931.782259953703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45931.782259953703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45931.782259953703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45931.782259953703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45931.782259953703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45931.782259953703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45931.782259953703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45931.782259953703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45931.782259953703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45931.782259953703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45931.782259953703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45931.782259953703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45931.782259953703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45931.782259953703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45931.782259953703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45931.782259953703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45931.782259953703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45931.782259953703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45931.782259953703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45931.782259953703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45931.782259953703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45931.782259953703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45931.782259953703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45931.782259953703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45931.782259953703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45931.782259953703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45931.782259953703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45931.782259953703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45931.782259953703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45931.782259953703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45931.782259953703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45931.782259953703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45931.782259953703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45931.782259953703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45931.782259953703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45931.782259953703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45931.782259953703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45931.782259953703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45931.782259953703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45931.782259953703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45931.782259953703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45931.782259953703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45931.782259953703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45931.782259953703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45931.782259953703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45931.782259953703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45931.782259953703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45931.782259953703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45931.782259953703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45931.782259953703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45931.782259953703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45931.782259953703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45931.782259953703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45931.782259953703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45931.782259953703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45931.782259953703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45931.782259953703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45931.782259953703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45931.782259953703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45931.782259953703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45931.782259953703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45931.782259953703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45931.782259953703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45931.782259953703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45931.782259953703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45931.782259953703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45931.782259953703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45931.782259953703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45931.782259953703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45931.782259953703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45931.782259953703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45931.782259953703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45931.782259953703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45931.782259953703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45931.782259953703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45931.782259953703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45931.782259953703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45931.782259953703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45931.782259953703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45931.782259953703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45931.782259953703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45931.782259953703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45931.782259953703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45931.782259953703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45931.782259953703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45931.782259953703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45931.782259953703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45931.782259953703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45931.782259953703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45931.782259953703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45931.782259953703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45931.782259953703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45931.782259953703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45931.782259953703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45931.782259953703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45931.782259953703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45931.782259953703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45931.782259953703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45931.782259953703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45931.782259953703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45931.782259953703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45931.782259953703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45931.782259953703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45931.782259953703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45931.782259953703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45931.782259953703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45931.782259953703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45931.782259953703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45931.782259953703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45931.782259953703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45931.782259953703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45931.782259953703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45931.782259953703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45931.782259953703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45931.782259953703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45931.782259953703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45931.782259953703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45931.782259953703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45931.782259953703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45931.782259953703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45931.782259953703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45931.782259953703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45931.782259953703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45931.782259953703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45931.782259953703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45931.782259953703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45931.782259953703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45931.782259953703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45931.782259953703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45931.782259953703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45931.782259953703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45931.782259953703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45931.782259953703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45931.782259953703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45931.782259953703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45931.782259953703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45931.782259953703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45931.782259953703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45931.782259953703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45931.782259953703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45931.782259953703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45931.782259953703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45931.782259953703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45931.782259953703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45931.782259953703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45931.782259953703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45931.782259953703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45931.782259953703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45931.782259953703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45931.782259953703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45931.782259953703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45931.782259953703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45931.782259953703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45931.782259953703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45931.782259953703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45931.782259953703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45931.782259953703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45931.782259953703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45931.782259953703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45931.782259953703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45931.782259953703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45931.782259953703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45931.782259953703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45931.782259953703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45931.782259953703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45931.782259953703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45931.782259953703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45931.782259953703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45931.782259953703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45931.782259953703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45931.782259953703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45931.782259953703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45931.782259953703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45931.782259953703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45931.782259953703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45931.782259953703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45931.782259953703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45931.782259953703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45931.782259953703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45931.782259953703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45931.782259953703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45931.782259953703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45931.782259953703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45931.782259953703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45931.782259953703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45931.782259953703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45931.782259953703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45931.782259953703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45931.782259953703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45931.782259953703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45931.782259953703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45931.782259953703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45931.782259953703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45931.782259953703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45931.782259953703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45931.782259953703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45931.782259953703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45931.782259953703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45931.782259953703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45931.782259953703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45931.782259953703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45931.782259953703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45931.782259953703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45931.782259953703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45931.782259953703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45931.782259953703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45931.782259953703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45931.782259953703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45931.782259953703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45931.782259953703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45931.782259953703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45931.782259953703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45931.782259953703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45931.782259953703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45931.782259953703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45931.782259953703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45931.782259953703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45931.782259953703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45931.782259953703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45931.782259953703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45931.782259953703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45931.782259953703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45931.782259953703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45931.782259953703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45931.782259953703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45931.782259953703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45931.782259953703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45931.782259953703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45931.782259953703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45931.782259953703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45931.782259953703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45931.782259953703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45931.782259953703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45931.782259953703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45931.782259953703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45931.782259953703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45931.782259953703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45931.782259953703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45931.782259953703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45931.782259953703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45931.782259953703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45931.782259953703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45931.782259953703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45931.782259953703</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