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17" documentId="13_ncr:1_{F6CB121F-512D-4AA6-A0C1-0FB36C537598}" xr6:coauthVersionLast="47" xr6:coauthVersionMax="47" xr10:uidLastSave="{E2268649-D9C7-4131-ABDF-F80D260B71F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J6" i="6"/>
  <c r="J7" i="6"/>
  <c r="J8" i="6"/>
  <c r="J9" i="6"/>
  <c r="J10" i="6"/>
  <c r="J11" i="6"/>
  <c r="J1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19" i="5"/>
  <c r="J19" i="5"/>
  <c r="I19" i="5"/>
  <c r="G19" i="5"/>
  <c r="B19"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I9" i="6"/>
  <c r="L9" i="6"/>
  <c r="B10" i="6"/>
  <c r="G10" i="6"/>
  <c r="I10" i="6"/>
  <c r="L10" i="6"/>
  <c r="B11" i="6"/>
  <c r="G11" i="6"/>
  <c r="I11" i="6"/>
  <c r="L11" i="6"/>
  <c r="B12" i="6"/>
  <c r="G12" i="6"/>
  <c r="I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<sst xmlns="http://schemas.openxmlformats.org/spreadsheetml/2006/main" count="178598" uniqueCount="39081">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</sst>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0" totalsRowShown="0" headerRowDxfId="31" dataDxfId="30" headerRowBorderDxfId="28" tableBorderDxfId="29">
  <autoFilter ref="A1:L1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5" totalsRowShown="0" headerRowDxfId="15" dataDxfId="14" headerRowBorderDxfId="12" tableBorderDxfId="13">
  <autoFilter ref="A1:L2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275.09461990740965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0.2444462962957914</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52"/>
      <c r="E4" s="149"/>
      <c r="F4" s="150"/>
      <c r="G4" s="151">
        <f ca="1">IFERROR(NOW()-F4,"")</f>
        <v>45938.043045833336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45938.043045833336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45938.043045833336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45938.043045833336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45938.043045833336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45938.043045833336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45938.043045833336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45938.043045833336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45938.043045833336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45938.043045833336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45938.043045833336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45938.043045833336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45938.043045833336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45938.043045833336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45938.043045833336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45938.043045833336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45938.043045833336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45938.043045833336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45938.043045833336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45938.043045833336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45938.043045833336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45938.043045833336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45938.043045833336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45938.043045833336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45938.043045833336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45938.043045833336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45938.043045833336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45938.043045833336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45938.043045833336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45938.043045833336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45938.043045833336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45938.043045833336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45938.043045833336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45938.043045833336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45938.043045833336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45938.043045833336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45938.043045833336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45938.043045833336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45938.043045833336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45938.043045833336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45938.043045833336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45938.043045833336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45938.043045833336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45938.043045833336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45938.043045833336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45938.043045833336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45938.043045833336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45938.043045833336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45938.043045833336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45938.043045833336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45938.043045833336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45938.043045833336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45938.043045833336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45938.043045833336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45938.043045833336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45938.043045833336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45938.043045833336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45938.043045833336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45938.043045833336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45938.043045833336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45938.043045833336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45938.043045833336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45938.043045833336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45938.043045833336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45938.043045833336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45938.043045833336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45938.043045833336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45938.043045833336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45938.043045833336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45938.043045833336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45938.043045833336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45938.043045833336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45938.043045833336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45938.043045833336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45938.043045833336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45938.043045833336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45938.043045833336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45938.043045833336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45938.043045833336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45938.043045833336</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BE56FF35-CA75-4493-B33B-3320D24F1A1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131.31596250000439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113.04320787037432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0.11539537037606351</v>
      </c>
      <c r="H6" s="154">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45938.043045833336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45938.043045833336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45938.043045833336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45938.043045833336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45938.043045833336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45938.043045833336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45938.043045833336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45938.043045833336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45938.043045833336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45938.043045833336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45938.043045833336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45938.043045833336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45938.043045833336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45938.043045833336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45938.043045833336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45938.043045833336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45938.043045833336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45938.043045833336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45938.043045833336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45938.043045833336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45938.043045833336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45938.043045833336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45938.043045833336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45938.043045833336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45938.043045833336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45938.043045833336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45938.043045833336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45938.043045833336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45938.043045833336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45938.043045833336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45938.043045833336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45938.043045833336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45938.043045833336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45938.043045833336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45938.043045833336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45938.043045833336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45938.043045833336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45938.043045833336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45938.043045833336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45938.043045833336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45938.043045833336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45938.043045833336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45938.043045833336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45938.043045833336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45938.043045833336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45938.043045833336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45938.043045833336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45938.043045833336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45938.043045833336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45938.043045833336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45938.043045833336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45938.043045833336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45938.043045833336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45938.043045833336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45938.043045833336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45938.043045833336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45938.043045833336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45938.043045833336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45938.043045833336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45938.043045833336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45938.043045833336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45938.043045833336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45938.043045833336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45938.043045833336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45938.043045833336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45938.043045833336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45938.043045833336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45938.043045833336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45938.043045833336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45938.043045833336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45938.043045833336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45938.043045833336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45938.043045833336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45938.043045833336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45938.043045833336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45938.043045833336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45938.043045833336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45938.043045833336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45938.043045833336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45938.043045833336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45938.043045833336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45938.043045833336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45938.043045833336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45938.043045833336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45938.043045833336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45938.043045833336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45938.043045833336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45938.043045833336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45938.043045833336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45938.043045833336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45938.043045833336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45938.043045833336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45938.043045833336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45938.043045833336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45938.043045833336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45938.043045833336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45938.043045833336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45938.043045833336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45938.043045833336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45938.043045833336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45938.043045833336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45938.043045833336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45938.043045833336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45938.043045833336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45938.043045833336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45938.043045833336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45938.043045833336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45938.043045833336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45938.043045833336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45938.043045833336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45938.043045833336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45938.043045833336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45938.043045833336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45938.043045833336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45938.043045833336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45938.043045833336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45938.043045833336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45938.043045833336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45938.043045833336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45938.043045833336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45938.043045833336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45938.043045833336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45938.043045833336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45938.043045833336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45938.043045833336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45938.043045833336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45938.043045833336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45938.043045833336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45938.043045833336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45938.043045833336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45938.043045833336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45938.043045833336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45938.043045833336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45938.043045833336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45938.043045833336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45938.043045833336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45938.043045833336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45938.043045833336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45938.043045833336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45938.043045833336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45938.043045833336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45938.043045833336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45938.043045833336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45938.043045833336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45938.043045833336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45938.043045833336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45938.043045833336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45938.043045833336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45938.043045833336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45938.043045833336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45938.043045833336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45938.043045833336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45938.043045833336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45938.043045833336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45938.043045833336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45938.043045833336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45938.043045833336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45938.043045833336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45938.043045833336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45938.043045833336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45938.043045833336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45938.043045833336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45938.043045833336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45938.043045833336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45938.043045833336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45938.043045833336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45938.043045833336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45938.043045833336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45938.043045833336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45938.043045833336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45938.043045833336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45938.043045833336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45938.043045833336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45938.043045833336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45938.043045833336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45938.043045833336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45938.043045833336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45938.043045833336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45938.043045833336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45938.043045833336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45938.043045833336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45938.043045833336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45938.043045833336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45938.043045833336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45938.043045833336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45938.043045833336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45938.043045833336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45938.043045833336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45938.043045833336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45938.043045833336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45938.043045833336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45938.043045833336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45938.043045833336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45938.043045833336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45938.043045833336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45938.043045833336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45938.043045833336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45938.043045833336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45938.043045833336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45938.043045833336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45938.043045833336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45938.043045833336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45938.043045833336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45938.043045833336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45938.043045833336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45938.043045833336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45938.043045833336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45938.043045833336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45938.043045833336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45938.043045833336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45938.043045833336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45938.043045833336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45938.043045833336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45938.043045833336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45938.043045833336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45938.043045833336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45938.043045833336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45938.043045833336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45938.043045833336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45938.043045833336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45938.043045833336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45938.043045833336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45938.043045833336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45938.043045833336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45938.043045833336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45938.043045833336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45938.043045833336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45938.043045833336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45938.043045833336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45938.043045833336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45938.043045833336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45938.043045833336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45938.043045833336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45938.043045833336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45938.043045833336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45938.043045833336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45938.043045833336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45938.043045833336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45938.043045833336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45938.043045833336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45938.043045833336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45938.043045833336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45938.043045833336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45938.043045833336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45938.043045833336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45938.043045833336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45938.043045833336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45938.043045833336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45938.043045833336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45938.043045833336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45938.043045833336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45938.043045833336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45938.043045833336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45938.043045833336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45938.043045833336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45938.043045833336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45938.043045833336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45938.043045833336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45938.043045833336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45938.043045833336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45938.043045833336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45938.043045833336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45938.043045833336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45938.043045833336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45938.043045833336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45938.043045833336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45938.043045833336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45938.043045833336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45938.043045833336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45938.043045833336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45938.043045833336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45938.043045833336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45938.043045833336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45938.043045833336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45938.043045833336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45938.043045833336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45938.043045833336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45938.043045833336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45938.043045833336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45938.043045833336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45938.043045833336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45938.043045833336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45938.043045833336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45938.043045833336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45938.043045833336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45938.043045833336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45938.043045833336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45938.043045833336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45938.043045833336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45938.043045833336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45938.043045833336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45938.043045833336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45938.043045833336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45938.043045833336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45938.043045833336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45938.043045833336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45938.043045833336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45938.043045833336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45938.043045833336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45938.043045833336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45938.043045833336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45938.043045833336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45938.043045833336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45938.043045833336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45938.043045833336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45938.043045833336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45938.043045833336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45938.043045833336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45938.043045833336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45938.043045833336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45938.043045833336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45938.043045833336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45938.043045833336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45938.043045833336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45938.043045833336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45938.043045833336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45938.043045833336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45938.043045833336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45938.043045833336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45938.043045833336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45938.043045833336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45938.043045833336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45938.043045833336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45938.043045833336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45938.043045833336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45938.043045833336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45938.043045833336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45938.043045833336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45938.043045833336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45938.043045833336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45938.043045833336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45938.043045833336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45938.043045833336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45938.043045833336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45938.043045833336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45938.043045833336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45938.043045833336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45938.043045833336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45938.043045833336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45938.043045833336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45938.043045833336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45938.043045833336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45938.043045833336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45938.043045833336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45938.043045833336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45938.043045833336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45938.043045833336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45938.043045833336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45938.043045833336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45938.043045833336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45938.043045833336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45938.043045833336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45938.043045833336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45938.043045833336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45938.043045833336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45938.043045833336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45938.043045833336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45938.043045833336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45938.043045833336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45938.043045833336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45938.043045833336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45938.043045833336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45938.043045833336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45938.043045833336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45938.043045833336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45938.043045833336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45938.043045833336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45938.043045833336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45938.043045833336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45938.043045833336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45938.043045833336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45938.043045833336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45938.043045833336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45938.043045833336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45938.043045833336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45938.043045833336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45938.043045833336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45938.043045833336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45938.043045833336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45938.043045833336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45938.043045833336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45938.043045833336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45938.043045833336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45938.043045833336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45938.043045833336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45938.043045833336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45938.043045833336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45938.043045833336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45938.043045833336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45938.043045833336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45938.043045833336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45938.043045833336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45938.043045833336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45938.043045833336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45938.043045833336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45938.043045833336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45938.043045833336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45938.043045833336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45938.043045833336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45938.043045833336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45938.043045833336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45938.043045833336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45938.043045833336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45938.043045833336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45938.043045833336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45938.043045833336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45938.043045833336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45938.043045833336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45938.043045833336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45938.043045833336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45938.043045833336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45938.043045833336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45938.043045833336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45938.043045833336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45938.043045833336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45938.043045833336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45938.043045833336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45938.043045833336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45938.043045833336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45938.043045833336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45938.043045833336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45938.043045833336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45938.043045833336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45938.043045833336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45938.043045833336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45938.043045833336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45938.043045833336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45938.043045833336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45938.043045833336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45938.043045833336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45938.043045833336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45938.043045833336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45938.043045833336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45938.043045833336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45938.043045833336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45938.043045833336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45938.043045833336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45938.043045833336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45938.043045833336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45938.043045833336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45938.043045833336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45938.043045833336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45938.043045833336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45938.043045833336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45938.043045833336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45938.043045833336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45938.043045833336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45938.043045833336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45938.043045833336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45938.043045833336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45938.043045833336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45938.043045833336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45938.043045833336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45938.043045833336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45938.043045833336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45938.043045833336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45938.043045833336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45938.043045833336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45938.043045833336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45938.043045833336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45938.043045833336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45938.043045833336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45938.043045833336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45938.043045833336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45938.043045833336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45938.043045833336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45938.043045833336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45938.043045833336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45938.043045833336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45938.043045833336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45938.043045833336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45938.043045833336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45938.043045833336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45938.043045833336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45938.043045833336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45938.043045833336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45938.043045833336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45938.043045833336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45938.043045833336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45938.043045833336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45938.043045833336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45938.043045833336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45938.043045833336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45938.043045833336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45938.043045833336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45938.043045833336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45938.043045833336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45938.043045833336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45938.043045833336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45938.043045833336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45938.043045833336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45938.043045833336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45938.043045833336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45938.043045833336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45938.043045833336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45938.043045833336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45938.043045833336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45938.043045833336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45938.043045833336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45938.043045833336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45938.043045833336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45938.043045833336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45938.043045833336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45938.043045833336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45938.043045833336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45938.043045833336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45938.043045833336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45938.043045833336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45938.043045833336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45938.043045833336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45938.043045833336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45938.043045833336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45938.043045833336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45938.043045833336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45938.043045833336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45938.043045833336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45938.043045833336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45938.043045833336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45938.043045833336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45938.043045833336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45938.043045833336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45938.043045833336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45938.043045833336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45938.043045833336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45938.043045833336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45938.043045833336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45938.043045833336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45938.043045833336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45938.043045833336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45938.043045833336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45938.043045833336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45938.043045833336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45938.043045833336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45938.043045833336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45938.043045833336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45938.043045833336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45938.043045833336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45938.043045833336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45938.043045833336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45938.043045833336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45938.043045833336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45938.043045833336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45938.043045833336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45938.043045833336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45938.043045833336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45938.043045833336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45938.043045833336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45938.043045833336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45938.043045833336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45938.043045833336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45938.043045833336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45938.043045833336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45938.043045833336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45938.043045833336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45938.043045833336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45938.043045833336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45938.043045833336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45938.043045833336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45938.043045833336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45938.043045833336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45938.043045833336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45938.043045833336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45938.043045833336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45938.043045833336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45938.043045833336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45938.043045833336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45938.043045833336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45938.043045833336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45938.043045833336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45938.043045833336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45938.043045833336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45938.043045833336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45938.043045833336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45938.043045833336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45938.043045833336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45938.043045833336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45938.043045833336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45938.043045833336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45938.043045833336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45938.043045833336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45938.043045833336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45938.043045833336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45938.043045833336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45938.043045833336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45938.043045833336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45938.043045833336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45938.043045833336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45938.043045833336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45938.043045833336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45938.043045833336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45938.043045833336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45938.043045833336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45938.043045833336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45938.043045833336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45938.043045833336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45938.043045833336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45938.043045833336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45938.043045833336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45938.043045833336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45938.043045833336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45938.043045833336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45938.043045833336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45938.043045833336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45938.043045833336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45938.043045833336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45938.043045833336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45938.043045833336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45938.043045833336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45938.043045833336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45938.043045833336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45938.043045833336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45938.043045833336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45938.043045833336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45938.043045833336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45938.043045833336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45938.043045833336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45938.043045833336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45938.043045833336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45938.043045833336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45938.043045833336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45938.043045833336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45938.043045833336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45938.043045833336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45938.043045833336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45938.043045833336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45938.043045833336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45938.043045833336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45938.043045833336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45938.043045833336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45938.043045833336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45938.043045833336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45938.043045833336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45938.043045833336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45938.043045833336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45938.043045833336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45938.043045833336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45938.043045833336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45938.043045833336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45938.043045833336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45938.043045833336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45938.043045833336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45938.043045833336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45938.043045833336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45938.043045833336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45938.043045833336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45938.043045833336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45938.043045833336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45938.043045833336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45938.043045833336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45938.043045833336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45938.043045833336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45938.043045833336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45938.043045833336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45938.043045833336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45938.043045833336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45938.043045833336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45938.043045833336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45938.043045833336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45938.043045833336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45938.043045833336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45938.043045833336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45938.043045833336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45938.043045833336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45938.043045833336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45938.043045833336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45938.043045833336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45938.043045833336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45938.043045833336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45938.043045833336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45938.043045833336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45938.043045833336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45938.043045833336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45938.043045833336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45938.043045833336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45938.043045833336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45938.043045833336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45938.043045833336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45938.043045833336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45938.043045833336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45938.043045833336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45938.043045833336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45938.043045833336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45938.043045833336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45938.043045833336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45938.043045833336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45938.043045833336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45938.043045833336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45938.043045833336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45938.043045833336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45938.043045833336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45938.043045833336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45938.043045833336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45938.043045833336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45938.043045833336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45938.043045833336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45938.043045833336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45938.043045833336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45938.043045833336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45938.043045833336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45938.043045833336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45938.043045833336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45938.043045833336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45938.043045833336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45938.043045833336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45938.043045833336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45938.043045833336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45938.043045833336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45938.043045833336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45938.043045833336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45938.043045833336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45938.043045833336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45938.043045833336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45938.043045833336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45938.043045833336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45938.043045833336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45938.043045833336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45938.043045833336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45938.043045833336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45938.043045833336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45938.043045833336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45938.043045833336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45938.043045833336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45938.043045833336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45938.043045833336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45938.043045833336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45938.043045833336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45938.043045833336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45938.043045833336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45938.043045833336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45938.043045833336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45938.043045833336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45938.043045833336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45938.043045833336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45938.043045833336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45938.043045833336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45938.043045833336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45938.043045833336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45938.043045833336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45938.043045833336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45938.043045833336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45938.043045833336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45938.043045833336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45938.043045833336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45938.043045833336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45938.043045833336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45938.043045833336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45938.043045833336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45938.043045833336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45938.043045833336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45938.043045833336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45938.043045833336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45938.043045833336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45938.043045833336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45938.043045833336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45938.043045833336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45938.043045833336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45938.043045833336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45938.043045833336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45938.043045833336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45938.043045833336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45938.043045833336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45938.043045833336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45938.043045833336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45938.043045833336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45938.043045833336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45938.043045833336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45938.043045833336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45938.043045833336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45938.043045833336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45938.043045833336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45938.043045833336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45938.043045833336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45938.043045833336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45938.043045833336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45938.043045833336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45938.043045833336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45938.043045833336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45938.043045833336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45938.043045833336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45938.043045833336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45938.043045833336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45938.043045833336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45938.043045833336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45938.043045833336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45938.043045833336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45938.043045833336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45938.043045833336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45938.043045833336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45938.043045833336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45938.043045833336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45938.043045833336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45938.043045833336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45938.043045833336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45938.043045833336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45938.043045833336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45938.043045833336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45938.043045833336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45938.043045833336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45938.043045833336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45938.043045833336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45938.043045833336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45938.043045833336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45938.043045833336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45938.043045833336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45938.043045833336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45938.043045833336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45938.043045833336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45938.043045833336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45938.043045833336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45938.043045833336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45938.043045833336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45938.043045833336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45938.043045833336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45938.043045833336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45938.043045833336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45938.043045833336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45938.043045833336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45938.043045833336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45938.043045833336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45938.043045833336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45938.043045833336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45938.043045833336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45938.043045833336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45938.043045833336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45938.043045833336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45938.043045833336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45938.043045833336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45938.043045833336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45938.043045833336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45938.043045833336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45938.043045833336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45938.043045833336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45938.043045833336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45938.043045833336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45938.043045833336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45938.043045833336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45938.043045833336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45938.043045833336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45938.043045833336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45938.043045833336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45938.043045833336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45938.043045833336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45938.043045833336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45938.043045833336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45938.043045833336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45938.043045833336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45938.043045833336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45938.043045833336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45938.043045833336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45938.043045833336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45938.043045833336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45938.043045833336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45938.043045833336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45938.043045833336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45938.043045833336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45938.043045833336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45938.043045833336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45938.043045833336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45938.043045833336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45938.043045833336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45938.043045833336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45938.043045833336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45938.043045833336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45938.043045833336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45938.043045833336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45938.043045833336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45938.043045833336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45938.043045833336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45938.043045833336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45938.043045833336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45938.043045833336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45938.043045833336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45938.043045833336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45938.043045833336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45938.043045833336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45938.043045833336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45938.043045833336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45938.043045833336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45938.043045833336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45938.043045833336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45938.043045833336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45938.043045833336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45938.043045833336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45938.043045833336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45938.043045833336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45938.043045833336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45938.043045833336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45938.043045833336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45938.043045833336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45938.043045833336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45938.043045833336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45938.043045833336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45938.043045833336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45938.043045833336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45938.043045833336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45938.043045833336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45938.043045833336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45938.043045833336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45938.043045833336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45938.043045833336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45938.043045833336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45938.043045833336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45938.043045833336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45938.043045833336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45938.043045833336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45938.043045833336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45938.043045833336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45938.043045833336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45938.043045833336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45938.043045833336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45938.043045833336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45938.043045833336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45938.043045833336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45938.043045833336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45938.043045833336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45938.043045833336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45938.043045833336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45938.043045833336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45938.043045833336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45938.043045833336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45938.043045833336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45938.043045833336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45938.043045833336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45938.043045833336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45938.043045833336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45938.043045833336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45938.043045833336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45938.043045833336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45938.043045833336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45938.043045833336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45938.043045833336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45938.043045833336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45938.043045833336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45938.043045833336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45938.043045833336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45938.043045833336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45938.043045833336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45938.043045833336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45938.043045833336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45938.043045833336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45938.043045833336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45938.043045833336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45938.043045833336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45938.043045833336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45938.043045833336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45938.043045833336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45938.043045833336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45938.043045833336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45938.043045833336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45938.043045833336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45938.043045833336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45938.043045833336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45938.043045833336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45938.043045833336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45938.043045833336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45938.043045833336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45938.043045833336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45938.043045833336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45938.043045833336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45938.043045833336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45938.043045833336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45938.043045833336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45938.043045833336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45938.043045833336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45938.043045833336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45938.043045833336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45938.043045833336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45938.043045833336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45938.043045833336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45938.043045833336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45938.043045833336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45938.043045833336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45938.043045833336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45938.043045833336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45938.043045833336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45938.043045833336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45938.043045833336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45938.043045833336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45938.043045833336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45938.043045833336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45938.043045833336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45938.043045833336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45938.043045833336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45938.043045833336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45938.043045833336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45938.043045833336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45938.043045833336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45938.043045833336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45938.043045833336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45938.043045833336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45938.043045833336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45938.043045833336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45938.043045833336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45938.043045833336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45938.043045833336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45938.043045833336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45938.043045833336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45938.043045833336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45938.043045833336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45938.043045833336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45938.043045833336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45938.043045833336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45938.043045833336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45938.043045833336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45938.043045833336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45938.043045833336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45938.043045833336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45938.043045833336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45938.043045833336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45938.043045833336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45938.043045833336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45938.043045833336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45938.043045833336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45938.043045833336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45938.043045833336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45938.043045833336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45938.043045833336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45938.043045833336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45938.043045833336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45938.043045833336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45938.043045833336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45938.043045833336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45938.043045833336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45938.043045833336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45938.043045833336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45938.043045833336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45938.043045833336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45938.043045833336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45938.043045833336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45938.043045833336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45938.043045833336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45938.043045833336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45938.043045833336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45938.043045833336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45938.043045833336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45938.043045833336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45938.043045833336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45938.043045833336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45938.043045833336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45938.043045833336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45938.043045833336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45938.043045833336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45938.043045833336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45938.043045833336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45938.043045833336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45938.043045833336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45938.043045833336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45938.043045833336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45938.043045833336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45938.043045833336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45938.043045833336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45938.043045833336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45938.043045833336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45938.043045833336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45938.043045833336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45938.043045833336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45938.043045833336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45938.043045833336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45938.043045833336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45938.043045833336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45938.043045833336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45938.043045833336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45938.043045833336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45938.043045833336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45938.043045833336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45938.043045833336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45938.043045833336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45938.043045833336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45938.043045833336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45938.043045833336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45938.043045833336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45938.043045833336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45938.043045833336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45938.043045833336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45938.043045833336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45938.043045833336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45938.043045833336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45938.043045833336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45938.043045833336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45938.043045833336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45938.043045833336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45938.043045833336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45938.043045833336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45938.043045833336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45938.043045833336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45938.043045833336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45938.043045833336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45938.043045833336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45938.043045833336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45938.043045833336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45938.043045833336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45938.043045833336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45938.043045833336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45938.043045833336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45938.043045833336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45938.043045833336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45938.043045833336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45938.043045833336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45938.043045833336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45938.043045833336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45938.043045833336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45938.043045833336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45938.043045833336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45938.043045833336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45938.043045833336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45938.043045833336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45938.043045833336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45938.043045833336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45938.043045833336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45938.043045833336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45938.043045833336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45938.043045833336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45938.043045833336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45938.043045833336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45938.043045833336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45938.043045833336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45938.043045833336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45938.043045833336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45938.043045833336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45938.043045833336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45938.043045833336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45938.043045833336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45938.043045833336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45938.043045833336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45938.043045833336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45938.043045833336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45938.043045833336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45938.043045833336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45938.043045833336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45938.043045833336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45938.043045833336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45938.043045833336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45938.043045833336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45938.043045833336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45938.043045833336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45938.043045833336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45938.043045833336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45938.043045833336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45938.043045833336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45938.043045833336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45938.043045833336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45938.043045833336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45938.043045833336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45938.043045833336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45938.043045833336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45938.043045833336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45938.043045833336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45938.043045833336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45938.043045833336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45938.043045833336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45938.043045833336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45938.043045833336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45938.043045833336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45938.043045833336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45938.043045833336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45938.043045833336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45938.043045833336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45938.043045833336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45938.043045833336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45938.043045833336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45938.043045833336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45938.043045833336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45938.043045833336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45938.043045833336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45938.043045833336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45938.043045833336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45938.043045833336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45938.043045833336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45938.043045833336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45938.043045833336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45938.043045833336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45938.043045833336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45938.043045833336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45938.043045833336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45938.043045833336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45938.043045833336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45938.043045833336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45938.043045833336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45938.043045833336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45938.043045833336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45938.043045833336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45938.043045833336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45938.043045833336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45938.043045833336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45938.043045833336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45938.043045833336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45938.043045833336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45938.043045833336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45938.043045833336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45938.043045833336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45938.043045833336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45938.043045833336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45938.043045833336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45938.043045833336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45938.043045833336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45938.043045833336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45938.043045833336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45938.043045833336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45938.043045833336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45938.043045833336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45938.043045833336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45938.043045833336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45938.043045833336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45938.043045833336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45938.043045833336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45938.043045833336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45938.043045833336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45938.043045833336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45938.043045833336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45938.043045833336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45938.043045833336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45938.043045833336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45938.043045833336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45938.043045833336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45938.043045833336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45938.043045833336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45938.043045833336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45938.043045833336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45938.043045833336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45938.043045833336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45938.043045833336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45938.043045833336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45938.043045833336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45938.043045833336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45938.043045833336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45938.043045833336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45938.043045833336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45938.043045833336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45938.043045833336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45938.043045833336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45938.043045833336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45938.043045833336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45938.043045833336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45938.043045833336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45938.043045833336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45938.043045833336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45938.043045833336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45938.043045833336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45938.043045833336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45938.043045833336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45938.043045833336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45938.043045833336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45938.043045833336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45938.043045833336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45938.043045833336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45938.043045833336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45938.043045833336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45938.043045833336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45938.043045833336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45938.043045833336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45938.043045833336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45938.043045833336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45938.043045833336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45938.043045833336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45938.043045833336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45938.043045833336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45938.043045833336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45938.043045833336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45938.043045833336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45938.043045833336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45938.043045833336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45938.043045833336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45938.043045833336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45938.043045833336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45938.043045833336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45938.043045833336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45938.043045833336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45938.043045833336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45938.043045833336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45938.043045833336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45938.043045833336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45938.043045833336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45938.043045833336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45938.043045833336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45938.043045833336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45938.043045833336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45938.043045833336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45938.043045833336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45938.043045833336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45938.043045833336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45938.043045833336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45938.043045833336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45938.043045833336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45938.043045833336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45938.043045833336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45938.043045833336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45938.043045833336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45938.043045833336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45938.043045833336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45938.043045833336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45938.043045833336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45938.043045833336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45938.043045833336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45938.043045833336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45938.043045833336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45938.043045833336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45938.043045833336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45938.043045833336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45938.043045833336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45938.043045833336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45938.043045833336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45938.043045833336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45938.043045833336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45938.043045833336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45938.043045833336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45938.043045833336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45938.043045833336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45938.043045833336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45938.043045833336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45938.043045833336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45938.043045833336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45938.043045833336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45938.043045833336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45938.043045833336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45938.043045833336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45938.043045833336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45938.043045833336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45938.043045833336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45938.043045833336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45938.043045833336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45938.043045833336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45938.043045833336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45938.043045833336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45938.043045833336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45938.043045833336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45938.043045833336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45938.043045833336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45938.043045833336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45938.043045833336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45938.043045833336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45938.043045833336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45938.043045833336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45938.043045833336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45938.043045833336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45938.043045833336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45938.043045833336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45938.043045833336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45938.043045833336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45938.043045833336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45938.043045833336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45938.043045833336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45938.043045833336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45938.043045833336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45938.043045833336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45938.043045833336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45938.043045833336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45938.043045833336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45938.043045833336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45938.043045833336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45938.043045833336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45938.043045833336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45938.043045833336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45938.043045833336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45938.043045833336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45938.043045833336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45938.043045833336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45938.043045833336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45938.043045833336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45938.043045833336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45938.043045833336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45938.043045833336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45938.043045833336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45938.043045833336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45938.043045833336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45938.043045833336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45938.043045833336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45938.043045833336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45938.043045833336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45938.043045833336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45938.043045833336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45938.043045833336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45938.043045833336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45938.043045833336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45938.043045833336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45938.043045833336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45938.043045833336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45938.043045833336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45938.043045833336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45938.043045833336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45938.043045833336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45938.043045833336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45938.043045833336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45938.043045833336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45938.043045833336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45938.043045833336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45938.043045833336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45938.043045833336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45938.043045833336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45938.043045833336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45938.043045833336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45938.043045833336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45938.043045833336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45938.043045833336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45938.043045833336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45938.043045833336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45938.043045833336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45938.043045833336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45938.043045833336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45938.043045833336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45938.043045833336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45938.043045833336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45938.043045833336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45938.043045833336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45938.043045833336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45938.043045833336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45938.043045833336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45938.043045833336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45938.043045833336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45938.043045833336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45938.043045833336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45938.043045833336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45938.043045833336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45938.043045833336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45938.043045833336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45938.043045833336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45938.043045833336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45938.043045833336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45938.043045833336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45938.043045833336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45938.043045833336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45938.043045833336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45938.043045833336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45938.043045833336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45938.043045833336</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234.56232824073959</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0.36461990740644978</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0.14744398148468463</v>
      </c>
      <c r="H4" s="136">
        <v>45937.884652777779</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1</v>
      </c>
      <c r="D5" s="134" t="s">
        <v>27578</v>
      </c>
      <c r="E5" s="135" t="s">
        <v>38964</v>
      </c>
      <c r="F5" s="136"/>
      <c r="G5" s="137">
        <f ca="1">IFERROR(NOW()-F5,"")</f>
        <v>45938.043045833336</v>
      </c>
      <c r="H5" s="136">
        <v>45937.997557870367</v>
      </c>
      <c r="I5" s="132" t="str">
        <f>IFERROR(VLOOKUP(D5,DB!A:F,6,0),"")</f>
        <v>SCECO</v>
      </c>
      <c r="J5" s="132" t="str">
        <f>IFERROR(VLOOKUP(D5,DB!A:G,7,0),"")</f>
        <v>Dead</v>
      </c>
      <c r="K5" s="139" t="s">
        <v>39063</v>
      </c>
      <c r="L5" s="134" t="str">
        <f>IFERROR(VLOOKUP(D5,DB!A:I,9,0),"")</f>
        <v>Latis</v>
      </c>
    </row>
    <row r="6" spans="1:16" ht="15" customHeight="1">
      <c r="A6" s="132"/>
      <c r="B6" s="132" t="str">
        <f>IFERROR(VLOOKUP(D6,DB!A:K,11,0),"")</f>
        <v/>
      </c>
      <c r="C6" s="133"/>
      <c r="D6" s="134"/>
      <c r="E6" s="135"/>
      <c r="F6" s="136"/>
      <c r="G6" s="137">
        <f ca="1">IFERROR(NOW()-F6,"")</f>
        <v>45938.043045833336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45938.043045833336</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45938.043045833336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45938.043045833336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45938.043045833336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45938.043045833336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45938.043045833336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45938.043045833336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45938.043045833336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45938.043045833336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45938.043045833336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45938.043045833336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45938.043045833336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45938.043045833336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45938.043045833336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45938.043045833336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45938.043045833336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45938.043045833336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45938.043045833336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45938.043045833336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45938.043045833336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45938.043045833336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45938.043045833336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45938.043045833336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45938.043045833336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45938.043045833336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45938.043045833336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45938.043045833336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45938.043045833336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45938.043045833336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45938.043045833336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45938.043045833336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45938.043045833336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45938.043045833336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45938.043045833336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45938.043045833336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45938.043045833336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45938.043045833336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45938.043045833336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45938.043045833336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45938.043045833336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45938.043045833336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45938.043045833336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45938.043045833336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45938.043045833336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45938.043045833336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45938.043045833336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45938.043045833336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45938.043045833336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45938.043045833336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45938.043045833336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45938.043045833336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45938.043045833336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45938.043045833336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45938.043045833336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45938.043045833336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45938.043045833336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45938.043045833336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45938.043045833336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45938.043045833336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45938.043045833336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45938.043045833336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45938.043045833336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45938.043045833336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45938.043045833336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45938.043045833336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45938.043045833336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45938.043045833336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45938.043045833336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45938.043045833336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45938.043045833336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45938.043045833336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45938.043045833336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45938.043045833336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45938.043045833336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45938.043045833336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45938.043045833336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45938.043045833336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45938.043045833336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45938.043045833336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45938.043045833336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45938.043045833336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45938.043045833336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45938.043045833336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45938.043045833336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45938.043045833336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45938.043045833336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45938.043045833336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45938.043045833336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45938.043045833336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45938.043045833336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45938.043045833336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45938.043045833336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45938.043045833336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45938.043045833336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45938.043045833336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45938.043045833336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45938.043045833336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45938.043045833336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45938.043045833336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45938.043045833336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45938.043045833336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45938.043045833336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45938.043045833336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45938.043045833336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45938.043045833336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45938.043045833336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45938.043045833336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45938.043045833336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45938.043045833336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45938.043045833336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45938.043045833336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45938.043045833336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45938.043045833336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45938.043045833336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45938.043045833336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45938.043045833336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45938.043045833336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45938.043045833336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45938.043045833336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45938.043045833336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45938.043045833336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45938.043045833336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45938.043045833336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45938.043045833336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45938.043045833336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45938.043045833336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45938.043045833336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45938.043045833336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45938.043045833336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45938.043045833336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45938.043045833336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45938.043045833336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45938.043045833336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45938.043045833336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45938.043045833336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45938.043045833336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45938.043045833336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45938.043045833336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45938.043045833336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45938.043045833336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45938.043045833336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45938.043045833336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45938.043045833336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45938.043045833336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45938.043045833336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45938.043045833336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45938.043045833336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45938.043045833336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45938.043045833336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45938.043045833336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45938.043045833336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45938.043045833336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45938.043045833336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45938.043045833336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45938.043045833336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45938.043045833336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45938.043045833336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45938.043045833336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45938.043045833336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45938.043045833336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45938.043045833336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45938.043045833336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45938.043045833336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45938.043045833336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45938.043045833336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45938.043045833336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45938.043045833336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45938.043045833336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45938.043045833336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45938.043045833336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45938.043045833336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45938.043045833336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45938.043045833336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45938.043045833336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45938.043045833336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45938.043045833336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45938.043045833336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45938.043045833336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45938.043045833336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45938.043045833336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45938.043045833336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45938.043045833336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45938.043045833336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45938.043045833336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45938.043045833336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45938.043045833336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45938.043045833336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45938.043045833336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45938.043045833336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45938.043045833336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45938.043045833336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45938.043045833336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45938.043045833336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45938.043045833336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45938.043045833336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45938.043045833336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45938.043045833336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45938.043045833336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45938.043045833336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45938.043045833336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45938.043045833336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45938.043045833336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45938.043045833336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45938.043045833336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45938.043045833336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45938.043045833336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45938.043045833336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45938.043045833336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45938.043045833336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45938.043045833336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45938.043045833336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45938.043045833336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45938.043045833336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45938.043045833336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45938.043045833336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45938.043045833336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45938.043045833336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45938.043045833336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45938.043045833336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45938.043045833336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45938.043045833336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45938.043045833336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45938.043045833336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45938.043045833336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45938.043045833336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45938.043045833336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45938.043045833336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45938.043045833336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45938.043045833336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45938.043045833336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45938.043045833336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45938.043045833336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45938.043045833336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45938.043045833336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45938.043045833336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45938.043045833336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45938.043045833336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45938.043045833336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45938.043045833336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45938.043045833336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45938.043045833336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45938.043045833336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45938.043045833336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45938.043045833336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45938.043045833336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45938.043045833336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45938.043045833336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45938.043045833336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45938.043045833336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45938.043045833336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45938.043045833336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45938.043045833336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45938.043045833336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45938.043045833336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45938.043045833336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45938.043045833336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45938.043045833336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45938.043045833336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45938.043045833336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45938.043045833336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45938.043045833336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45938.043045833336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45938.043045833336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45938.043045833336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45938.043045833336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45938.043045833336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45938.043045833336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45938.043045833336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45938.043045833336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45938.043045833336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45938.043045833336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45938.043045833336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45938.043045833336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45938.043045833336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45938.043045833336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45938.043045833336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45938.043045833336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45938.043045833336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45938.043045833336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45938.043045833336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45938.043045833336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45938.043045833336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45938.043045833336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45938.043045833336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45938.043045833336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45938.043045833336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45938.043045833336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45938.043045833336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45938.043045833336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45938.043045833336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45938.043045833336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45938.043045833336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45938.043045833336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45938.043045833336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45938.043045833336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45938.043045833336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45938.043045833336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45938.043045833336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45938.043045833336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45938.043045833336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45938.043045833336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45938.043045833336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45938.043045833336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45938.043045833336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45938.043045833336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45938.043045833336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45938.043045833336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45938.043045833336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45938.043045833336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45938.043045833336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45938.043045833336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45938.043045833336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45938.043045833336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45938.043045833336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45938.043045833336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45938.043045833336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45938.043045833336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45938.043045833336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45938.043045833336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45938.043045833336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45938.043045833336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45938.043045833336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45938.043045833336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45938.043045833336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45938.043045833336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45938.043045833336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45938.043045833336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45938.043045833336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45938.043045833336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45938.043045833336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45938.043045833336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45938.043045833336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45938.043045833336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45938.043045833336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45938.043045833336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45938.043045833336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45938.043045833336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45938.043045833336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45938.043045833336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45938.043045833336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45938.043045833336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45938.043045833336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45938.043045833336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45938.043045833336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45938.043045833336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45938.043045833336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45938.043045833336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45938.043045833336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45938.043045833336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45938.043045833336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45938.043045833336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45938.043045833336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45938.043045833336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45938.043045833336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45938.043045833336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45938.043045833336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45938.043045833336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45938.043045833336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45938.043045833336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45938.043045833336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45938.043045833336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45938.043045833336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45938.043045833336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45938.043045833336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45938.043045833336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45938.043045833336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45938.043045833336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45938.043045833336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45938.043045833336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45938.043045833336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45938.043045833336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45938.043045833336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45938.043045833336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45938.043045833336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45938.043045833336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45938.043045833336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45938.043045833336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45938.043045833336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45938.043045833336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45938.043045833336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45938.043045833336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45938.043045833336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45938.043045833336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45938.043045833336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45938.043045833336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45938.043045833336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45938.043045833336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45938.043045833336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45938.043045833336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45938.043045833336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45938.043045833336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45938.043045833336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45938.043045833336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45938.043045833336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45938.043045833336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45938.043045833336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45938.043045833336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45938.043045833336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45938.043045833336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45938.043045833336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45938.043045833336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45938.043045833336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45938.043045833336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45938.043045833336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45938.043045833336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45938.043045833336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45938.043045833336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45938.043045833336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45938.043045833336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45938.043045833336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45938.043045833336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45938.043045833336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45938.043045833336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45938.043045833336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45938.043045833336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45938.043045833336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45938.043045833336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45938.043045833336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45938.043045833336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45938.043045833336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45938.043045833336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45938.043045833336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45938.043045833336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45938.043045833336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45938.043045833336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45938.043045833336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45938.043045833336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45938.043045833336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45938.043045833336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45938.043045833336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45938.043045833336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45938.043045833336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45938.043045833336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45938.043045833336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45938.043045833336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45938.043045833336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45938.043045833336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45938.043045833336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45938.043045833336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45938.043045833336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45938.043045833336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45938.043045833336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45938.043045833336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45938.043045833336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45938.043045833336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45938.043045833336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45938.043045833336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45938.043045833336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45938.043045833336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45938.043045833336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45938.043045833336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45938.043045833336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45938.043045833336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45938.043045833336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45938.043045833336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45938.043045833336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45938.043045833336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45938.043045833336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45938.043045833336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45938.043045833336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45938.043045833336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45938.043045833336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45938.043045833336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45938.043045833336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45938.043045833336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45938.043045833336</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45938.043045833336</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46.210985648147471</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39045</v>
      </c>
      <c r="F3" s="38">
        <v>45926.188877314817</v>
      </c>
      <c r="G3" s="39">
        <f ca="1">IFERROR(NOW()-F3,"-")</f>
        <v>11.854168518519145</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1</v>
      </c>
      <c r="D4" s="37" t="s">
        <v>31519</v>
      </c>
      <c r="E4" s="37" t="s">
        <v>39045</v>
      </c>
      <c r="F4" s="38">
        <v>45937.848715277774</v>
      </c>
      <c r="G4" s="39">
        <f ca="1">IFERROR(NOW()-F4,"-")</f>
        <v>0.19433055556146428</v>
      </c>
      <c r="H4" s="38">
        <v>45937.57917824074</v>
      </c>
      <c r="I4" s="37" t="str">
        <f>IFERROR(VLOOKUP(D4,DB!A:F,6,0),"")</f>
        <v>SCECO</v>
      </c>
      <c r="J4" s="37" t="str">
        <f>IFERROR(VLOOKUP(D4,DB!A:G,7,0),"")</f>
        <v>No BB Design</v>
      </c>
      <c r="K4" s="37" t="s">
        <v>39069</v>
      </c>
      <c r="L4" s="37" t="str">
        <f>IFERROR(VLOOKUP(D4,DB!A:I,9,0),"")</f>
        <v>Latis</v>
      </c>
      <c r="M4" s="128"/>
    </row>
    <row r="5" spans="1:13" ht="15">
      <c r="A5" s="37" t="s">
        <v>39070</v>
      </c>
      <c r="B5" s="37" t="str">
        <f>IFERROR(VLOOKUP(D5,DB!A:K,11,0),"")</f>
        <v>R5</v>
      </c>
      <c r="C5" s="37">
        <v>6</v>
      </c>
      <c r="D5" s="37" t="s">
        <v>37358</v>
      </c>
      <c r="E5" s="37" t="s">
        <v>38964</v>
      </c>
      <c r="F5" s="38">
        <v>45937.869722222225</v>
      </c>
      <c r="G5" s="39">
        <f ca="1">IFERROR(NOW()-F5,"-")</f>
        <v>0.17332361111039063</v>
      </c>
      <c r="H5" s="38">
        <v>45937.842569444445</v>
      </c>
      <c r="I5" s="37" t="str">
        <f>IFERROR(VLOOKUP(D5,DB!A:F,6,0),"")</f>
        <v>Generator-DG</v>
      </c>
      <c r="J5" s="37" t="str">
        <f>IFERROR(VLOOKUP(D5,DB!A:G,7,0),"")</f>
        <v>Good</v>
      </c>
      <c r="K5" s="37" t="s">
        <v>39071</v>
      </c>
      <c r="L5" s="37" t="str">
        <f>IFERROR(VLOOKUP(D5,DB!A:I,9,0),"")</f>
        <v>Latis</v>
      </c>
      <c r="M5" s="128"/>
    </row>
    <row r="6" spans="1:13" ht="15">
      <c r="A6" s="37"/>
      <c r="B6" s="37" t="str">
        <f>IFERROR(VLOOKUP(D6,DB!A:K,11,0),"")</f>
        <v/>
      </c>
      <c r="C6" s="37"/>
      <c r="D6" s="37"/>
      <c r="E6" s="37"/>
      <c r="F6" s="38"/>
      <c r="G6" s="39">
        <f ca="1">IFERROR(NOW()-F6,"-")</f>
        <v>45938.043045833336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45938.043045833336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45938.043045833336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45938.043045833336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45938.043045833336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45938.043045833336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45938.043045833336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45938.043045833336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45938.043045833336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45938.043045833336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45938.043045833336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45938.043045833336</v>
      </c>
      <c r="H17" s="38"/>
      <c r="I17" s="37" t="str">
        <f>IFERROR(VLOOKUP(D17,DB!A:F,6,0),"")</f>
        <v/>
      </c>
      <c r="J17" s="37" t="str">
        <f>IFERROR(VLOOKUP(D17,DB!A:G,7,0),"")</f>
        <v/>
      </c>
      <c r="K17" s="37"/>
      <c r="L17" s="37" t="str">
        <f>IFERROR(VLOOKUP(D17,DB!A:I,9,0),"")</f>
        <v/>
      </c>
      <c r="M17" s="128"/>
    </row>
    <row r="18" spans="1:13" ht="30.75">
      <c r="A18" s="84"/>
      <c r="B18" s="84" t="str">
        <f>IFERROR(VLOOKUP(D18,DB!A:K,11,0),"")</f>
        <v/>
      </c>
      <c r="C18" s="84"/>
      <c r="D18" s="84"/>
      <c r="E18" s="84"/>
      <c r="F18" s="126"/>
      <c r="G18" s="127">
        <f ca="1">IFERROR(NOW()-F18,"-")</f>
        <v>45938.043045833336</v>
      </c>
      <c r="H18" s="126"/>
      <c r="I18" s="84" t="str">
        <f>IFERROR(VLOOKUP(D18,DB!A:F,6,0),"")</f>
        <v/>
      </c>
      <c r="J18" s="84" t="str">
        <f>IFERROR(VLOOKUP(D18,DB!A:G,7,0),"")</f>
        <v/>
      </c>
      <c r="K18" s="84"/>
      <c r="L18" s="84" t="str">
        <f>IFERROR(VLOOKUP(D18,DB!A:I,9,0),"")</f>
        <v/>
      </c>
      <c r="M18" s="128"/>
    </row>
    <row r="19" spans="1:13" ht="15">
      <c r="A19" s="84"/>
      <c r="B19" s="84" t="str">
        <f>IFERROR(VLOOKUP(D19,DB!A:K,11,0),"")</f>
        <v/>
      </c>
      <c r="C19" s="84"/>
      <c r="D19" s="84"/>
      <c r="E19" s="84"/>
      <c r="F19" s="126"/>
      <c r="G19" s="127">
        <f ca="1">IFERROR(NOW()-F19,"-")</f>
        <v>45938.043045833336</v>
      </c>
      <c r="H19" s="126"/>
      <c r="I19" s="84" t="str">
        <f>IFERROR(VLOOKUP(D19,DB!A:F,6,0),"")</f>
        <v/>
      </c>
      <c r="J19" s="84" t="str">
        <f>IFERROR(VLOOKUP(D19,DB!A:G,7,0),"")</f>
        <v/>
      </c>
      <c r="K19" s="84"/>
      <c r="L19" s="84" t="str">
        <f>IFERROR(VLOOKUP(D19,DB!A:I,9,0),"")</f>
        <v/>
      </c>
    </row>
    <row r="20" spans="1:13" ht="15">
      <c r="A20" s="37"/>
      <c r="B20" s="37" t="str">
        <f>IFERROR(VLOOKUP(D20,DB!A:K,11,0),"")</f>
        <v/>
      </c>
      <c r="C20" s="37"/>
      <c r="D20" s="37"/>
      <c r="E20" s="37"/>
      <c r="F20" s="38"/>
      <c r="G20" s="39">
        <f ca="1">IFERROR(NOW()-F20,"-")</f>
        <v>45938.043045833336</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45938.043045833336</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45938.043045833336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45938.043045833336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45938.043045833336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45938.043045833336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45938.043045833336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45938.043045833336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45938.043045833336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45938.043045833336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45938.043045833336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45938.043045833336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45938.043045833336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45938.043045833336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45938.043045833336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45938.043045833336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45938.043045833336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45938.043045833336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45938.043045833336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45938.043045833336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45938.043045833336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45938.043045833336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45938.043045833336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45938.043045833336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45938.043045833336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45938.043045833336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45938.043045833336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45938.043045833336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45938.043045833336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45938.043045833336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45938.043045833336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45938.043045833336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45938.043045833336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45938.043045833336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45938.043045833336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45938.043045833336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45938.043045833336</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6"/>
      <c r="G57" s="127">
        <f ca="1">IFERROR(NOW()-F57,"-")</f>
        <v>45938.043045833336</v>
      </c>
      <c r="H57" s="126"/>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ca="1">IFERROR(NOW()-F58,"-")</f>
        <v>45938.043045833336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45938.043045833336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45938.043045833336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45938.043045833336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45938.043045833336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45938.043045833336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45938.043045833336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45938.043045833336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45938.043045833336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45938.043045833336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45938.043045833336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45938.043045833336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45938.043045833336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45938.043045833336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45938.043045833336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45938.043045833336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45938.043045833336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45938.043045833336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45938.043045833336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45938.043045833336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45938.043045833336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45938.043045833336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45938.043045833336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45938.043045833336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45938.043045833336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45938.043045833336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45938.043045833336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45938.043045833336</v>
      </c>
      <c r="H85" s="38"/>
      <c r="I85" s="37" t="str">
        <f>IFERROR(VLOOKUP(D85,DB!A:F,6,0),"")</f>
        <v/>
      </c>
      <c r="J85" s="37" t="str">
        <f>IFERROR(VLOOKUP(D85,DB!A:G,7,0),"")</f>
        <v/>
      </c>
      <c r="K85" s="37"/>
      <c r="L85" s="37" t="str">
        <f>IFERROR(VLOOKUP(D85,DB!A:I,9,0),"")</f>
        <v/>
      </c>
    </row>
    <row r="86" spans="1:12" ht="15">
      <c r="A86" s="84"/>
      <c r="B86" s="84" t="str">
        <f>IFERROR(VLOOKUP(D86,DB!A:K,11,0),"")</f>
        <v/>
      </c>
      <c r="C86" s="84"/>
      <c r="D86" s="84"/>
      <c r="E86" s="84"/>
      <c r="F86" s="126"/>
      <c r="G86" s="127">
        <f ca="1">IFERROR(NOW()-F86,"-")</f>
        <v>45938.043045833336</v>
      </c>
      <c r="H86" s="126"/>
      <c r="I86" s="84" t="str">
        <f>IFERROR(VLOOKUP(D86,DB!A:F,6,0),"")</f>
        <v/>
      </c>
      <c r="J86" s="84" t="str">
        <f>IFERROR(VLOOKUP(D86,DB!A:G,7,0),"")</f>
        <v/>
      </c>
      <c r="K86" s="84"/>
      <c r="L86" s="84" t="str">
        <f>IFERROR(VLOOKUP(D86,DB!A:I,9,0),"")</f>
        <v/>
      </c>
    </row>
    <row r="87" spans="1:12" ht="15">
      <c r="A87" s="37"/>
      <c r="B87" s="37" t="str">
        <f>IFERROR(VLOOKUP(D87,DB!A:K,11,0),"")</f>
        <v/>
      </c>
      <c r="C87" s="37"/>
      <c r="D87" s="37"/>
      <c r="E87" s="37"/>
      <c r="F87" s="38"/>
      <c r="G87" s="39">
        <f ca="1">IFERROR(NOW()-F87,"-")</f>
        <v>45938.043045833336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45938.043045833336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45938.043045833336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45938.043045833336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45938.043045833336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45938.043045833336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45938.043045833336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45938.043045833336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45938.043045833336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45938.043045833336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45938.043045833336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45938.043045833336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45938.043045833336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45938.043045833336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45938.043045833336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45938.043045833336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45938.043045833336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45938.043045833336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45938.043045833336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45938.043045833336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45938.043045833336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45938.043045833336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45938.043045833336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45938.043045833336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45938.043045833336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45938.043045833336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45938.043045833336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45938.043045833336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45938.043045833336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45938.043045833336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45938.043045833336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45938.043045833336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45938.043045833336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45938.043045833336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45938.043045833336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45938.043045833336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45938.043045833336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45938.043045833336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45938.043045833336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45938.043045833336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45938.043045833336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45938.043045833336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45938.043045833336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45938.043045833336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45938.043045833336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45938.043045833336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45938.043045833336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45938.043045833336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45938.043045833336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45938.043045833336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45938.043045833336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45938.043045833336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45938.043045833336</v>
      </c>
      <c r="H139" s="38"/>
      <c r="I139" s="37" t="str">
        <f>IFERROR(VLOOKUP(D139,DB!A:F,6,0),"")</f>
        <v/>
      </c>
      <c r="J139" s="37" t="str">
        <f>IFERROR(VLOOKUP(D139,DB!A:G,7,0),"")</f>
        <v/>
      </c>
      <c r="K139" s="37"/>
      <c r="L139" s="37" t="str">
        <f>IFERROR(VLOOKUP(D139,DB!A:I,9,0),"")</f>
        <v/>
      </c>
    </row>
    <row r="140" spans="1:12" ht="15">
      <c r="A140" s="84"/>
      <c r="B140" s="84" t="str">
        <f>IFERROR(VLOOKUP(D140,DB!A:K,11,0),"")</f>
        <v/>
      </c>
      <c r="C140" s="84"/>
      <c r="D140" s="84"/>
      <c r="E140" s="84"/>
      <c r="F140" s="126"/>
      <c r="G140" s="127">
        <f ca="1">IFERROR(NOW()-F140,"-")</f>
        <v>45938.043045833336</v>
      </c>
      <c r="H140" s="126"/>
      <c r="I140" s="84" t="str">
        <f>IFERROR(VLOOKUP(D140,DB!A:F,6,0),"")</f>
        <v/>
      </c>
      <c r="J140" s="84" t="str">
        <f>IFERROR(VLOOKUP(D140,DB!A:G,7,0),"")</f>
        <v/>
      </c>
      <c r="K140" s="84"/>
      <c r="L140" s="84" t="str">
        <f>IFERROR(VLOOKUP(D140,DB!A:I,9,0),"")</f>
        <v/>
      </c>
    </row>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70" ht="15"/>
    <row r="471" ht="15"/>
    <row r="472"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90" ht="15"/>
    <row r="791" ht="15"/>
    <row r="792" ht="15"/>
    <row r="793" ht="15"/>
    <row r="794" ht="15"/>
    <row r="795" ht="15"/>
    <row r="799" ht="15"/>
    <row r="800" ht="15"/>
    <row r="810" ht="15"/>
    <row r="815" ht="15"/>
    <row r="826" ht="15"/>
    <row r="827" ht="15"/>
    <row r="834" ht="15"/>
    <row r="835" ht="15"/>
    <row r="839" ht="15"/>
    <row r="840" ht="15"/>
    <row r="841" ht="15"/>
    <row r="848" ht="15"/>
    <row r="849" ht="15"/>
    <row r="850" ht="15"/>
    <row r="851" ht="15"/>
    <row r="853" ht="15"/>
    <row r="854" ht="15"/>
    <row r="855" ht="15"/>
    <row r="858" ht="15"/>
    <row r="859" ht="15"/>
    <row r="860" ht="15"/>
    <row r="861" ht="15"/>
    <row r="863" ht="15"/>
    <row r="864" ht="15"/>
    <row r="865" ht="15"/>
    <row r="866" ht="15"/>
    <row r="867" ht="15"/>
    <row r="868" ht="15"/>
    <row r="870" ht="15"/>
    <row r="871" ht="15"/>
    <row r="873" ht="15"/>
    <row r="874" ht="15"/>
    <row r="876" ht="15"/>
    <row r="877" ht="15"/>
    <row r="878" ht="15"/>
    <row r="880" ht="15"/>
    <row r="881" ht="15"/>
    <row r="882" ht="15"/>
    <row r="883" ht="15"/>
    <row r="884" ht="15"/>
    <row r="888" ht="15"/>
    <row r="889" ht="15"/>
    <row r="890" ht="15"/>
    <row r="891" ht="15"/>
    <row r="894" ht="15"/>
    <row r="895" ht="15"/>
    <row r="898" ht="15"/>
    <row r="939" ht="15"/>
    <row r="940" ht="15"/>
    <row r="943" ht="15"/>
    <row r="944" ht="15"/>
    <row r="951" ht="15"/>
    <row r="952" ht="15"/>
    <row r="955" ht="15"/>
    <row r="957" ht="15"/>
    <row r="959" ht="15"/>
    <row r="960" ht="15"/>
    <row r="961" ht="15"/>
    <row r="964" ht="15"/>
    <row r="965" ht="15"/>
    <row r="967" ht="15"/>
    <row r="970" ht="15"/>
    <row r="971" ht="15"/>
    <row r="973" ht="15"/>
    <row r="974" ht="15"/>
    <row r="975" ht="15"/>
    <row r="976" ht="15"/>
    <row r="977" ht="15"/>
    <row r="980" ht="15"/>
    <row r="981" ht="15"/>
    <row r="982" ht="15"/>
    <row r="983" ht="15"/>
    <row r="984" ht="15"/>
    <row r="985" ht="15"/>
    <row r="987" ht="15"/>
    <row r="989" ht="15"/>
    <row r="991" ht="15"/>
    <row r="992" ht="15"/>
    <row r="993" ht="15"/>
    <row r="995" ht="15"/>
    <row r="996" ht="15"/>
    <row r="997" ht="15"/>
    <row r="998" ht="15"/>
    <row r="999" ht="15"/>
    <row r="1000" ht="15"/>
    <row r="1001" ht="15"/>
    <row r="1003" ht="15"/>
    <row r="1004" ht="15"/>
    <row r="1005" ht="15"/>
    <row r="1010" ht="15"/>
    <row r="1011" ht="15"/>
    <row r="1015" ht="15"/>
    <row r="1016" ht="15"/>
    <row r="1017" ht="15"/>
    <row r="1020" ht="15"/>
    <row r="1022" ht="15"/>
    <row r="1026" ht="15"/>
    <row r="1030" ht="15"/>
    <row r="1036" ht="15"/>
    <row r="1037" ht="15"/>
    <row r="1039" ht="15"/>
    <row r="1040" ht="15"/>
    <row r="1042" ht="15"/>
    <row r="1045" ht="15"/>
    <row r="1046" ht="15"/>
    <row r="1048" ht="15"/>
    <row r="1050" ht="15"/>
    <row r="1052" ht="15"/>
    <row r="1054" ht="15"/>
    <row r="1055" ht="15"/>
    <row r="1056" ht="15"/>
    <row r="1058" ht="15"/>
    <row r="1059" ht="15"/>
    <row r="1060" ht="15"/>
    <row r="1061" ht="15"/>
    <row r="1064" ht="15"/>
    <row r="1238" ht="15"/>
    <row r="1239" ht="15"/>
    <row r="1249" ht="15"/>
    <row r="1250" ht="15"/>
    <row r="1251" ht="15"/>
    <row r="1257" ht="15"/>
    <row r="1258" ht="15"/>
    <row r="1259" ht="15"/>
    <row r="1260" ht="15"/>
    <row r="1262" ht="15"/>
    <row r="1265" ht="15"/>
    <row r="1266" ht="15"/>
    <row r="1267" ht="15"/>
    <row r="1268" ht="15"/>
    <row r="1270" ht="15"/>
    <row r="1271" ht="15"/>
    <row r="1273" ht="15"/>
    <row r="1274" ht="15"/>
    <row r="1275" ht="15"/>
    <row r="1276" ht="15"/>
    <row r="1278" ht="15"/>
    <row r="1279" ht="15"/>
    <row r="1280" ht="15"/>
    <row r="1283" ht="15"/>
    <row r="1284" ht="15"/>
    <row r="1287" ht="15"/>
    <row r="1288" ht="15"/>
    <row r="1289" ht="15"/>
    <row r="1290" ht="15"/>
    <row r="1291" ht="15"/>
    <row r="1292" ht="15"/>
    <row r="1293" ht="15"/>
    <row r="1294" ht="15"/>
    <row r="1296" ht="15"/>
    <row r="1298" ht="15"/>
    <row r="1299" ht="15"/>
    <row r="1300" ht="15"/>
    <row r="1303" ht="15"/>
    <row r="1313" ht="15"/>
    <row r="1316" ht="15"/>
    <row r="1317" ht="15"/>
    <row r="1321" ht="15"/>
    <row r="1325" ht="15"/>
    <row r="1328" ht="15"/>
    <row r="1330" ht="15"/>
    <row r="1331" ht="15"/>
    <row r="1334" ht="15"/>
    <row r="1336" ht="15"/>
    <row r="1339" ht="15"/>
    <row r="1340" ht="15"/>
    <row r="1341" ht="15"/>
    <row r="1343" ht="15"/>
    <row r="1345" ht="15"/>
    <row r="1346" ht="15"/>
    <row r="1347" ht="15"/>
    <row r="1351" ht="15"/>
    <row r="1352" ht="15"/>
    <row r="1353" ht="15"/>
    <row r="1355" ht="15"/>
    <row r="1356" ht="15"/>
    <row r="1357" ht="15"/>
    <row r="1358" ht="15"/>
    <row r="1360" ht="15"/>
    <row r="1371"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5"/>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11.270198611113301</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45938.043045833336</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4.1620736111144652</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3.10080046296207</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1</v>
      </c>
      <c r="D6" s="112" t="s">
        <v>33684</v>
      </c>
      <c r="E6" s="129" t="s">
        <v>39073</v>
      </c>
      <c r="F6" s="116">
        <v>45937.809027777781</v>
      </c>
      <c r="G6" s="81">
        <f ca="1">IFERROR(NOW()-F6,"-")</f>
        <v>0.2340180555547704</v>
      </c>
      <c r="H6" s="116">
        <v>45937.667847222219</v>
      </c>
      <c r="I6" s="112" t="str">
        <f>IFERROR(VLOOKUP(D6,DB!A:F,6,0),"")</f>
        <v>SCECO</v>
      </c>
      <c r="J6" s="112" t="str">
        <f>IFERROR(VLOOKUP(D6,DB!A:G,7,0),"")</f>
        <v>Weak</v>
      </c>
      <c r="K6" s="117" t="s">
        <v>39079</v>
      </c>
      <c r="L6" s="118" t="str">
        <f>IFERROR(VLOOKUP(D6,DB!A:I,9,0),"")</f>
        <v>Latis</v>
      </c>
    </row>
    <row r="7" spans="1:16383" ht="31.5" customHeight="1">
      <c r="A7" s="113" t="s">
        <v>39080</v>
      </c>
      <c r="B7" s="112" t="str">
        <f>IFERROR(VLOOKUP(D7,DB!A:K,11,0),"")</f>
        <v>R6</v>
      </c>
      <c r="C7" s="114">
        <v>2</v>
      </c>
      <c r="D7" s="112" t="s">
        <v>32065</v>
      </c>
      <c r="E7" s="115" t="s">
        <v>38964</v>
      </c>
      <c r="F7" s="116">
        <v>45938.028761574074</v>
      </c>
      <c r="G7" s="81">
        <f ca="1">IFERROR(NOW()-F7,"-")</f>
        <v>1.428425926133059E-2</v>
      </c>
      <c r="H7" s="116">
        <v>45938.007615740738</v>
      </c>
      <c r="I7" s="112" t="str">
        <f>IFERROR(VLOOKUP(D7,DB!A:F,6,0),"")</f>
        <v>SCECO</v>
      </c>
      <c r="J7" s="112" t="str">
        <f>IFERROR(VLOOKUP(D7,DB!A:G,7,0),"")</f>
        <v>Dead</v>
      </c>
      <c r="K7" s="117"/>
      <c r="L7" s="118" t="str">
        <f>IFERROR(VLOOKUP(D7,DB!A:I,9,0),"")</f>
        <v>Latis</v>
      </c>
    </row>
    <row r="8" spans="1:16383" ht="31.5" customHeight="1">
      <c r="A8" s="113"/>
      <c r="B8" s="112" t="str">
        <f>IFERROR(VLOOKUP(D8,DB!A:K,11,0),"")</f>
        <v/>
      </c>
      <c r="C8" s="114"/>
      <c r="D8" s="112"/>
      <c r="E8" s="115"/>
      <c r="F8" s="116"/>
      <c r="G8" s="81">
        <f ca="1">IFERROR(NOW()-F8,"-")</f>
        <v>45938.043045833336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45938.043045833336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45938.043045833336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45938.043045833336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45938.043045833336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45938.043045833336</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45938.043045833336</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45938.043045833336</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45938.043045833336</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45938.043045833336</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45938.043045833336</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45938.043045833336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45938.043045833336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45938.043045833336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45938.043045833336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45938.043045833336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45938.043045833336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45938.043045833336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45938.043045833336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45938.043045833336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45938.043045833336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45938.043045833336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45938.043045833336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45938.043045833336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45938.043045833336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45938.043045833336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45938.043045833336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45938.043045833336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45938.043045833336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45938.043045833336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45938.043045833336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45938.043045833336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45938.043045833336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45938.043045833336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45938.043045833336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45938.043045833336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45938.043045833336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45938.043045833336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45938.043045833336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45938.043045833336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45938.043045833336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45938.043045833336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45938.043045833336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45938.043045833336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45938.043045833336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45938.043045833336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45938.043045833336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45938.043045833336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45938.043045833336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45938.043045833336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45938.043045833336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45938.043045833336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45938.043045833336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45938.043045833336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45938.043045833336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45938.043045833336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45938.043045833336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45938.043045833336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45938.043045833336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45938.043045833336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45938.043045833336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45938.043045833336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45938.043045833336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45938.043045833336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45938.043045833336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45938.043045833336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45938.043045833336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45938.043045833336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45938.043045833336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45938.043045833336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45938.043045833336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45938.043045833336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45938.043045833336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45938.043045833336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45938.043045833336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45938.043045833336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45938.043045833336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45938.043045833336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45938.043045833336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45938.043045833336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45938.043045833336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45938.043045833336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45938.043045833336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45938.043045833336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45938.043045833336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45938.043045833336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45938.043045833336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45938.043045833336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45938.043045833336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45938.043045833336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45938.043045833336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45938.043045833336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45938.043045833336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45938.043045833336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45938.043045833336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45938.043045833336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45938.043045833336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45938.043045833336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45938.043045833336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45938.043045833336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45938.043045833336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45938.043045833336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45938.043045833336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45938.043045833336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45938.043045833336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45938.043045833336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45938.043045833336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45938.043045833336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45938.043045833336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45938.043045833336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45938.043045833336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45938.043045833336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45938.043045833336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45938.043045833336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45938.043045833336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45938.043045833336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45938.043045833336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45938.043045833336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45938.043045833336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45938.043045833336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45938.043045833336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45938.043045833336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45938.043045833336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45938.043045833336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45938.043045833336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45938.043045833336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45938.043045833336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45938.043045833336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45938.043045833336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45938.043045833336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45938.043045833336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45938.043045833336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45938.043045833336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45938.043045833336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45938.043045833336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45938.043045833336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45938.043045833336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45938.043045833336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45938.043045833336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45938.043045833336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45938.043045833336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45938.043045833336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45938.043045833336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45938.043045833336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45938.043045833336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45938.043045833336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45938.043045833336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45938.043045833336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45938.043045833336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45938.043045833336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45938.043045833336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45938.043045833336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45938.043045833336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45938.043045833336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45938.043045833336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45938.043045833336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45938.043045833336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45938.043045833336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45938.043045833336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45938.043045833336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45938.043045833336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45938.043045833336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45938.043045833336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45938.043045833336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45938.043045833336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45938.043045833336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45938.043045833336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45938.043045833336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45938.043045833336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45938.043045833336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45938.043045833336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45938.043045833336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45938.043045833336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45938.043045833336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45938.043045833336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45938.043045833336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45938.043045833336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45938.043045833336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45938.043045833336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45938.043045833336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45938.043045833336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45938.043045833336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45938.043045833336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45938.043045833336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45938.043045833336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45938.043045833336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45938.043045833336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45938.043045833336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45938.043045833336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45938.043045833336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45938.043045833336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45938.043045833336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45938.043045833336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45938.043045833336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45938.043045833336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45938.043045833336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45938.043045833336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45938.043045833336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45938.043045833336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45938.043045833336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45938.043045833336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45938.043045833336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45938.043045833336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45938.043045833336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45938.043045833336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45938.043045833336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45938.043045833336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45938.043045833336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45938.043045833336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45938.043045833336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45938.043045833336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45938.043045833336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45938.043045833336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45938.043045833336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45938.043045833336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45938.043045833336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45938.043045833336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45938.043045833336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45938.043045833336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45938.043045833336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45938.043045833336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45938.043045833336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45938.043045833336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45938.043045833336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45938.043045833336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45938.043045833336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45938.043045833336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45938.043045833336</v>
      </c>
      <c r="H235" s="116"/>
      <c r="I235" s="112" t="str">
        <f>IFERROR(VLOOKUP(D235,DB!A:F,6,0),"")</f>
        <v/>
      </c>
      <c r="J235" s="111" t="str">
        <f>IFERROR(VLOOKUP(D235,DB!A:G,7,0),"")</f>
        <v/>
      </c>
      <c r="K235" s="117"/>
      <c r="L235" s="118" t="str">
        <f>IFERROR(VLOOKUP(D235,DB!A:I,9,0),"")</f>
        <v/>
      </c>
    </row>
  </sheetData>
  <dataValidations count="2">
    <dataValidation allowBlank="1" showInputMessage="1" showErrorMessage="1" sqref="E1" xr:uid="{380493DB-286A-4683-AF55-C78F04945A49}"/>
    <dataValidation type="list" allowBlank="1" showInputMessage="1" showErrorMessage="1" sqref="E3 E7:E235 E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2025-10-07T22:02:06Z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