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003" documentId="13_ncr:1_{F6CB121F-512D-4AA6-A0C1-0FB36C537598}" xr6:coauthVersionLast="47" xr6:coauthVersionMax="47" xr10:uidLastSave="{650BC828-661E-443C-B5BD-5AD4352AC75A}"/>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<sst xmlns="http://schemas.openxmlformats.org/spreadsheetml/2006/main" count="178580" uniqueCount="39074">
  <si>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</si>
  <si>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</si>
  <si>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</si>
  <si>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</si>
  <si>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</si>
  <si>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</si>
  <si>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</si>
  <si>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</si>
  <si>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</si>
  <si>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</si>
  <si>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</si>
  <si>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</si>
  <si>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</si>
  <si>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</si>
  <si>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</si>
  <si>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</si>
  <si>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</si>
  <si>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</si>
  <si>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</si>
  <si>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</si>
  <si>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</si>
  <si>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</si>
  <si>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</si>
  <si>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</si>
  <si>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</si>
  <si>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</si>
  <si>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</si>
  <si>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</si>
  <si>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</si>
  <si>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</si>
  <si>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</si>
  <si>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</si>
  <si>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</si>
  <si>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</si>
  <si>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</si>
  <si>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</si>
  <si>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</si>
  <si>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</si>
  <si>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</si>
  <si>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</si>
  <si>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</si>
  <si>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</si>
  <si>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</si>
  <si>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</si>
  <si>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</si>
  <si>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</si>
  <si>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</si>
  <si>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</si>
  <si>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</si>
  <si>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</si>
  <si>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</si>
  <si>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</si>
  <si>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</si>
  <si>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</si>
  <si>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</si>
  <si>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</si>
  <si>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</si>
  <si>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</si>
  <si>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</si>
  <si>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</si>
  <si>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</si>
  <si>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</si>
  <si>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</si>
  <si>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</si>
  <si>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</si>
  <si>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</si>
  <si>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</si>
  <si>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</si>
  <si>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</si>
  <si>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</si>
  <si>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</si>
  <si>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</si>
  <si>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</si>
  <si>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</si>
  <si>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</si>
  <si>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</si>
  <si>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</si>
  <si>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</si>
  <si>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</si>
  <si>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</si>
  <si>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</si>
  <si>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</si>
  <si>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</si>
  <si>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</si>
  <si>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</si>
  <si>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</si>
  <si>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</si>
  <si>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</si>
  <si>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</si>
  <si>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</si>
  <si>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</si>
  <si>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</si>
  <si>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</si>
  <si>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</si>
  <si>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</si>
  <si>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</si>
  <si>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</si>
  <si>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</si>
  <si>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</si>
  <si>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</si>
  <si>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</si>
  <si>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</si>
  <si>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</si>
  <si>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</si>
  <si>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</si>
  <si>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</si>
  <si>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</si>
  <si>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</si>
  <si>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</si>
  <si>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</si>
  <si>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</si>
  <si>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</si>
  <si>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</si>
  <si>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</si>
  <si>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</si>
  <si>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</si>
  <si>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</si>
  <si>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</si>
  <si>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</si>
  <si>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</si>
  <si>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</si>
  <si>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</si>
  <si>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</si>
  <si>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</si>
  <si>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</si>
  <si>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</si>
  <si>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</si>
  <si>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</si>
  <si>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</si>
  <si>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</si>
  <si>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</si>
  <si>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</si>
  <si>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</si>
  <si>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</si>
  <si>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</si>
  <si>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</si>
  <si>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</si>
  <si>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</si>
  <si>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</si>
  <si>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</si>
  <si>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</si>
  <si>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</si>
  <si>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</si>
  <si>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</si>
  <si>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</si>
  <si>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</si>
  <si>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</si>
  <si>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</si>
  <si>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</si>
  <si>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</si>
  <si>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</si>
  <si>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</si>
  <si>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</si>
  <si>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</si>
  <si>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</si>
  <si>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</si>
  <si>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</si>
  <si>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</si>
  <si>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</si>
  <si>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</si>
  <si>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</si>
  <si>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</si>
  <si>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</si>
  <si>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</si>
  <si>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</si>
  <si>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</si>
  <si>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</si>
  <si>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</si>
  <si>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</si>
  <si>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</si>
  <si>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</si>
  <si>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</si>
  <si>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</si>
  <si>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</si>
  <si>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</si>
  <si>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</si>
  <si>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</si>
  <si>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</si>
  <si>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</si>
  <si>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</si>
  <si>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</si>
  <si>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</si>
  <si>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</si>
  <si>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</si>
  <si>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</si>
  <si>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</si>
  <si>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</si>
  <si>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</si>
  <si>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</si>
  <si>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</si>
  <si>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</si>
  <si>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</si>
  <si>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</si>
  <si>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</si>
  <si>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</si>
  <si>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</si>
  <si>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</si>
  <si>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</si>
  <si>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</si>
  <si>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</si>
  <si>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</si>
  <si>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</si>
  <si>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</si>
  <si>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</si>
  <si>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</si>
  <si>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</si>
  <si>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</si>
  <si>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</si>
  <si>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</si>
  <si>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</si>
  <si>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</si>
  <si>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</si>
  <si>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</si>
  <si>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</si>
  <si>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</si>
  <si>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</si>
  <si>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</si>
  <si>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</si>
  <si>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</si>
  <si>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</si>
  <si>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</si>
  <si>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</si>
  <si>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</si>
  <si>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</si>
  <si>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</si>
  <si>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</si>
  <si>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</si>
  <si>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</si>
  <si>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</si>
  <si>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</si>
  <si>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</si>
  <si>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</si>
  <si>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</si>
  <si>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</si>
  <si>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</si>
  <si>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</si>
  <si>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</si>
  <si>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</si>
  <si>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</si>
  <si>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</si>
  <si>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</si>
  <si>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</si>
  <si>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</si>
  <si>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</si>
  <si>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</si>
  <si>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</si>
  <si>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</si>
  <si>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</si>
  <si>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</si>
  <si>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</si>
  <si>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</si>
  <si>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</si>
  <si>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</si>
  <si>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</si>
  <si>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</si>
  <si>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</si>
  <si>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</si>
  <si>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</si>
  <si>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</si>
  <si>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</si>
  <si>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</si>
  <si>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</si>
  <si>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</si>
  <si>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</si>
  <si>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</si>
  <si>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</si>
  <si>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</si>
  <si>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</si>
  <si>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</si>
  <si>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</si>
  <si>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</si>
  <si>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</si>
  <si>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</si>
  <si>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</si>
  <si>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</si>
  <si>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</si>
  <si>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</si>
  <si>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</si>
  <si>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</si>
  <si>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</si>
  <si>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</si>
  <si>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</si>
  <si>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</si>
  <si>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</si>
  <si>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</si>
  <si>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</si>
  <si>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</si>
  <si>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</si>
  <si>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</si>
  <si>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</si>
  <si>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</si>
  <si>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</si>
  <si>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</si>
  <si>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</si>
  <si>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</si>
  <si>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</si>
  <si>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</si>
  <si>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</si>
  <si>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</si>
  <si>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</si>
  <si>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</si>
  <si>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</si>
  <si>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</si>
  <si>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</si>
  <si>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</si>
  <si>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</si>
  <si>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</si>
  <si>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</si>
  <si>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</si>
  <si>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</si>
  <si>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</si>
  <si>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</si>
  <si>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</si>
  <si>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</si>
  <si>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</si>
  <si>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</si>
  <si>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</si>
  <si>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</si>
  <si>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</si>
  <si>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</si>
  <si>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</si>
  <si>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</si>
  <si>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</si>
  <si>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</si>
  <si>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</si>
  <si>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</si>
  <si>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</si>
  <si>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</si>
  <si>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</si>
  <si>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</si>
  <si>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</si>
  <si>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</si>
  <si>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</si>
  <si>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</si>
  <si>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</si>
  <si>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</si>
  <si>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</si>
  <si>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</si>
  <si>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</si>
  <si>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</si>
  <si>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</si>
  <si>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</si>
  <si>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</si>
  <si>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</si>
  <si>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</si>
  <si>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</si>
  <si>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</si>
  <si>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</si>
  <si>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</si>
  <si>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</si>
  <si>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</si>
  <si>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</si>
  <si>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</si>
  <si>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</si>
  <si>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</si>
  <si>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</si>
  <si>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</si>
  <si>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</si>
  <si>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</si>
  <si>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</si>
  <si>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</si>
  <si>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</si>
  <si>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</si>
  <si>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</si>
  <si>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</si>
  <si>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</si>
  <si>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</si>
  <si>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</si>
  <si>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</si>
  <si>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</si>
  <si>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</si>
  <si>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</si>
  <si>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</si>
  <si>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</si>
  <si>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</si>
  <si>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</si>
  <si>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</si>
  <si>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</si>
  <si>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</si>
  <si>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</si>
  <si>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</si>
  <si>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</si>
  <si>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</si>
  <si>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</si>
  <si>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</si>
  <si>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</si>
  <si>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</si>
  <si>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</si>
  <si>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</si>
  <si>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</si>
  <si>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</si>
  <si>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</si>
  <si>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</si>
  <si>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</si>
  <si>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</si>
  <si>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</si>
  <si>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</si>
  <si>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</si>
  <si>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</si>
  <si>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</si>
  <si>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</si>
  <si>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</si>
  <si>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</si>
  <si>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</si>
  <si>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</si>
  <si>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</si>
  <si>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</si>
  <si>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</si>
  <si>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</si>
  <si>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</si>
  <si>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</si>
  <si>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</si>
  <si>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</si>
  <si>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</si>
  <si>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</si>
  <si>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</si>
  <si>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</si>
  <si>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</si>
  <si>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</si>
  <si>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</si>
  <si>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</si>
  <si>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</si>
  <si>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</si>
  <si>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</si>
  <si>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</si>
  <si>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</si>
  <si>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</si>
  <si>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</si>
  <si>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</si>
  <si>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</si>
  <si>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</si>
  <si>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</si>
  <si>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</si>
  <si>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</si>
  <si>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</si>
  <si>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</si>
  <si>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</si>
  <si>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</si>
  <si>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</si>
  <si>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</si>
  <si>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</si>
  <si>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</si>
  <si>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</si>
  <si>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</si>
  <si>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</si>
  <si>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</si>
  <si>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</si>
  <si>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</si>
  <si>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</si>
  <si>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</si>
  <si>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</si>
  <si>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</si>
  <si>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</si>
  <si>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</si>
  <si>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</si>
  <si>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</si>
  <si>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</si>
  <si>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</si>
  <si>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</si>
  <si>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</si>
  <si>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</si>
  <si>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</si>
  <si>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</si>
  <si>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</si>
  <si>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</si>
  <si>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</si>
  <si>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</si>
  <si>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</si>
  <si>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</si>
  <si>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</si>
  <si>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</si>
  <si>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</si>
  <si>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</si>
  <si>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</si>
  <si>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</si>
  <si>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</si>
  <si>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</si>
  <si>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</si>
  <si>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</si>
  <si>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</si>
  <si>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</si>
  <si>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</si>
  <si>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</si>
  <si>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</si>
  <si>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</si>
  <si>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</si>
  <si>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</si>
  <si>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</si>
  <si>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</si>
  <si>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</si>
  <si>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</si>
  <si>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</si>
  <si>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</si>
  <si>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</si>
  <si>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</si>
  <si>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</si>
  <si>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</si>
  <si>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</si>
  <si>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</si>
  <si>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</si>
  <si>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</si>
  <si>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</si>
  <si>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</si>
  <si>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</si>
  <si>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</si>
  <si>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</si>
  <si>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</si>
  <si>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</si>
  <si>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</si>
  <si>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</si>
  <si>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</si>
  <si>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</si>
  <si>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</si>
  <si>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</si>
  <si>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</si>
  <si>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</si>
  <si>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</si>
  <si>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</si>
  <si>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</si>
  <si>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</si>
  <si>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</si>
  <si>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</si>
  <si>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</si>
  <si>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</si>
  <si>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</si>
  <si>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</si>
  <si>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</si>
  <si>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</si>
  <si>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</si>
  <si>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</si>
  <si>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</si>
  <si>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</si>
  <si>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</si>
  <si>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</si>
  <si>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</si>
  <si>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</si>
  <si>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</si>
  <si>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</si>
  <si>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</si>
  <si>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</si>
  <si>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</si>
  <si>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</si>
  <si>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</si>
  <si>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</si>
  <si>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</si>
  <si>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</si>
  <si>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</si>
  <si>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</si>
  <si>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</si>
  <si>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</si>
  <si>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</si>
  <si>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</si>
  <si>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</si>
  <si>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</si>
  <si>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</si>
  <si>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</si>
  <si>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</si>
  <si>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</si>
  <si>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</si>
  <si>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</si>
  <si>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</si>
  <si>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</si>
  <si>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</si>
  <si>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</si>
  <si>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</si>
  <si>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</si>
  <si>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</si>
  <si>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</si>
  <si>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</si>
  <si>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</si>
  <si>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</si>
  <si>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</si>
  <si>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</si>
  <si>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</si>
  <si>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</si>
  <si>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</si>
  <si>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</si>
  <si>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</si>
  <si>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</si>
  <si>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</si>
  <si>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</si>
  <si>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</si>
  <si>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</si>
  <si>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</si>
  <si>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</si>
  <si>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</si>
  <si>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</si>
  <si>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</si>
  <si>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</si>
  <si>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</si>
  <si>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</si>
  <si>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</si>
  <si>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</si>
  <si>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</si>
  <si>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</si>
  <si>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</si>
  <si>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</si>
  <si>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</si>
  <si>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</si>
  <si>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</si>
  <si>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</si>
  <si>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</si>
  <si>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</si>
  <si>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</si>
  <si>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</si>
  <si>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</si>
  <si>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</si>
  <si>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</si>
  <si>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</si>
  <si>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</si>
  <si>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</si>
  <si>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</si>
  <si>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</si>
  <si>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</si>
  <si>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</si>
  <si>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</si>
  <si>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</si>
  <si>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</si>
  <si>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</si>
  <si>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</si>
  <si>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</si>
  <si>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</si>
  <si>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</si>
  <si>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</si>
  <si>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</si>
  <si>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</si>
  <si>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</si>
  <si>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</si>
  <si>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</si>
  <si>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</si>
  <si>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</si>
  <si>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</si>
  <si>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</si>
  <si>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</si>
  <si>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</si>
  <si>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</si>
  <si>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</si>
  <si>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</si>
  <si>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</si>
  <si>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</si>
  <si>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</si>
  <si>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</si>
  <si>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</si>
  <si>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</si>
  <si>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</si>
  <si>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</si>
  <si>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</si>
  <si>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</si>
  <si>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</si>
  <si>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</si>
  <si>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</si>
  <si>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</si>
  <si>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</si>
  <si>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</si>
  <si>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</si>
  <si>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</si>
  <si>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</si>
  <si>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</si>
  <si>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</si>
  <si>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</si>
  <si>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</si>
  <si>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</si>
  <si>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</si>
  <si>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</si>
  <si>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</si>
  <si>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</si>
  <si>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</si>
  <si>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</si>
  <si>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</si>
  <si>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</si>
  <si>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</si>
  <si>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</si>
  <si>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</si>
  <si>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</si>
  <si>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</si>
  <si>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</si>
  <si>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</si>
  <si>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</si>
  <si>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</si>
  <si>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</si>
  <si>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</si>
  <si>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</si>
  <si>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</si>
  <si>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</si>
  <si>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</si>
  <si>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</si>
  <si>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</si>
  <si>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</si>
  <si>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</si>
  <si>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</si>
  <si>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</si>
  <si>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</si>
  <si>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</si>
  <si>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</si>
  <si>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</si>
  <si>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</si>
  <si>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</si>
  <si>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</si>
  <si>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</si>
  <si>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</si>
  <si>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</si>
  <si>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</si>
  <si>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</si>
  <si>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</si>
  <si>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</si>
  <si>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</si>
  <si>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</si>
  <si>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</si>
  <si>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</si>
  <si>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</si>
  <si>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</si>
  <si>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</si>
  <si>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</si>
  <si>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</si>
  <si>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</si>
  <si>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</si>
  <si>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</si>
  <si>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</si>
  <si>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</si>
  <si>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</si>
  <si>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</si>
  <si>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</si>
  <si>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</si>
  <si>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</si>
  <si>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</si>
  <si>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</si>
  <si>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</si>
  <si>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</si>
  <si>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</si>
  <si>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</si>
  <si>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</si>
  <si>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</si>
  <si>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</si>
  <si>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</si>
  <si>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</si>
  <si>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</si>
  <si>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</si>
  <si>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</si>
  <si>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</si>
  <si>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</si>
  <si>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</si>
  <si>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</si>
  <si>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</si>
  <si>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</si>
  <si>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</si>
  <si>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</si>
  <si>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</si>
  <si>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</si>
  <si>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</si>
  <si>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</si>
  <si>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</si>
  <si>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</si>
  <si>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</si>
  <si>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</si>
  <si>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</si>
  <si>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</si>
  <si>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</si>
  <si>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</si>
  <si>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</si>
  <si>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</si>
  <si>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</si>
  <si>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</si>
  <si>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</si>
  <si>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</si>
  <si>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</si>
  <si>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</si>
  <si>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</si>
  <si>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</si>
  <si>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</si>
  <si>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</si>
  <si>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</si>
  <si>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</si>
  <si>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</si>
  <si>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</si>
  <si>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</si>
  <si>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</si>
  <si>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</si>
  <si>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</si>
  <si>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</si>
  <si>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</si>
  <si>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</si>
  <si>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</si>
  <si>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</si>
  <si>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</si>
  <si>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</si>
  <si>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</si>
  <si>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</si>
  <si>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</si>
  <si>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</si>
  <si>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</si>
  <si>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</si>
  <si>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</si>
  <si>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</si>
  <si>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</si>
  <si>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</si>
  <si>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</si>
  <si>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</si>
  <si>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</si>
  <si>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</si>
  <si>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</si>
  <si>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</si>
  <si>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</si>
  <si>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</si>
  <si>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</si>
  <si>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</si>
  <si>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</si>
  <si>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</si>
  <si>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</si>
  <si>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</si>
  <si>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</si>
  <si>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</si>
  <si>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</si>
  <si>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</si>
  <si>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</si>
  <si>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</si>
  <si>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</si>
  <si>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</si>
  <si>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</si>
  <si>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</si>
  <si>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</si>
  <si>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</si>
  <si>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</si>
  <si>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</si>
  <si>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</si>
  <si>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</si>
  <si>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</si>
  <si>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</si>
  <si>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</si>
  <si>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</si>
  <si>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</si>
  <si>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</si>
  <si>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</si>
  <si>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</si>
  <si>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</si>
  <si>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</si>
  <si>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</si>
  <si>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</si>
  <si>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</si>
  <si>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</si>
  <si>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</si>
  <si>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</si>
  <si>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</si>
  <si>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</si>
  <si>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</si>
  <si>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</si>
  <si>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</si>
  <si>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</si>
  <si>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</si>
  <si>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</si>
  <si>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</si>
  <si>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</si>
  <si>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</si>
  <si>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</si>
  <si>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</si>
  <si>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</si>
  <si>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</si>
  <si>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</si>
  <si>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</si>
  <si>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</si>
  <si>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</si>
  <si>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</si>
  <si>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</si>
  <si>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</si>
  <si>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</si>
  <si>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</si>
  <si>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</si>
  <si>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</si>
  <si>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</si>
  <si>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</si>
  <si>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</si>
  <si>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</si>
  <si>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</si>
  <si>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</si>
  <si>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</si>
  <si>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</si>
  <si>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</si>
  <si>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</si>
  <si>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</si>
  <si>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</si>
  <si>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</si>
  <si>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</si>
  <si>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</si>
  <si>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</si>
  <si>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</si>
  <si>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</si>
  <si>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</si>
  <si>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</si>
  <si>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</si>
  <si>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</si>
  <si>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</si>
  <si>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</si>
  <si>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</si>
  <si>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</si>
  <si>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</si>
  <si>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</si>
  <si>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</si>
  <si>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</si>
  <si>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</si>
  <si>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</si>
  <si>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</si>
  <si>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</si>
  <si>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</si>
  <si>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</si>
  <si>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</si>
  <si>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</si>
  <si>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</si>
  <si>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</si>
  <si>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</si>
  <si>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</si>
  <si>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</si>
  <si>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</si>
  <si>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</si>
  <si>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</si>
  <si>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</si>
  <si>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</si>
  <si>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</si>
  <si>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</si>
  <si>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</si>
  <si>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</si>
  <si>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</si>
  <si>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</si>
  <si>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</si>
  <si>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</si>
  <si>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</si>
  <si>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</si>
  <si>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</si>
  <si>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</si>
  <si>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</si>
  <si>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</si>
  <si>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</si>
  <si>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</si>
  <si>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</si>
  <si>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</si>
  <si>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</si>
  <si>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</si>
  <si>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</si>
  <si>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</si>
  <si>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</si>
  <si>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</si>
  <si>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</si>
  <si>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</si>
  <si>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</si>
  <si>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</si>
  <si>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</si>
  <si>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</si>
  <si>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</si>
  <si>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</si>
  <si>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</si>
  <si>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</si>
  <si>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</si>
  <si>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</si>
  <si>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</si>
  <si>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</si>
  <si>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</si>
  <si>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</si>
  <si>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</si>
  <si>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</si>
  <si>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</si>
  <si>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</si>
  <si>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</si>
  <si>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</si>
  <si>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</si>
  <si>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</si>
  <si>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</si>
  <si>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</si>
  <si>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</si>
  <si>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</si>
  <si>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</si>
  <si>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</si>
  <si>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</si>
  <si>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</si>
  <si>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</si>
  <si>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</si>
  <si>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</si>
  <si>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</si>
  <si>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</si>
  <si>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</si>
  <si>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</si>
  <si>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</si>
  <si>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</si>
  <si>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</si>
  <si>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</si>
  <si>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</si>
  <si>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</si>
  <si>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</si>
  <si>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</si>
  <si>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</si>
  <si>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</si>
  <si>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</si>
  <si>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</si>
  <si>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</si>
  <si>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</si>
  <si>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</si>
  <si>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</si>
  <si>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</si>
  <si>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</si>
  <si>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</si>
  <si>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</si>
  <si>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</si>
  <si>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</si>
  <si>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</si>
  <si>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</si>
  <si>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</si>
  <si>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</si>
  <si>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</si>
  <si>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</si>
  <si>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</si>
  <si>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</si>
  <si>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</si>
  <si>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</si>
  <si>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</si>
  <si>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</si>
  <si>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</si>
  <si>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</si>
  <si>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</si>
  <si>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</si>
  <si>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</si>
  <si>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</si>
  <si>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</si>
  <si>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</si>
  <si>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</si>
  <si>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</si>
  <si>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</si>
  <si>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</si>
  <si>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</si>
  <si>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</si>
  <si>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</si>
  <si>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</si>
  <si>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</si>
  <si>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</si>
  <si>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</si>
  <si>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</si>
  <si>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</si>
  <si>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</si>
  <si>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</si>
  <si>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</si>
  <si>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</si>
  <si>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</si>
  <si>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</si>
  <si>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</si>
  <si>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</si>
  <si>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</si>
  <si>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</si>
  <si>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</si>
  <si>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</si>
  <si>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</si>
  <si>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</si>
  <si>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</si>
  <si>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</si>
  <si>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</si>
  <si>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</si>
  <si>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</si>
  <si>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</si>
  <si>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</si>
  <si>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</si>
  <si>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</si>
  <si>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</si>
  <si>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</si>
  <si>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</si>
  <si>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</si>
  <si>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</si>
  <si>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</si>
  <si>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</si>
  <si>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</si>
  <si>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</si>
  <si>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</si>
  <si>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</si>
  <si>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</si>
  <si>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</si>
  <si>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</si>
  <si>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</si>
  <si>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</si>
  <si>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</si>
  <si>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</si>
  <si>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</si>
  <si>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</si>
  <si>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</si>
  <si>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</si>
  <si>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</si>
  <si>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</si>
  <si>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</si>
  <si>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</si>
  <si>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</si>
  <si>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</si>
  <si>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</si>
  <si>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</si>
  <si>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</si>
  <si>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</si>
  <si>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</si>
  <si>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</si>
  <si>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</si>
  <si>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</si>
  <si>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</si>
  <si>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</si>
  <si>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</si>
  <si>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</si>
  <si>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</si>
  <si>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</si>
  <si>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</si>
  <si>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</si>
  <si>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</si>
  <si>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</si>
  <si>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</si>
  <si>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</si>
  <si>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</si>
  <si>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</si>
  <si>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</si>
  <si>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</si>
  <si>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</si>
  <si>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</si>
  <si>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</si>
  <si>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</si>
  <si>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</si>
  <si>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</si>
  <si>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</si>
  <si>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</si>
  <si>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</si>
  <si>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</si>
  <si>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</si>
  <si>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</si>
  <si>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</si>
  <si>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</si>
  <si>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</si>
  <si>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</si>
  <si>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</si>
  <si>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</si>
  <si>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</si>
  <si>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</si>
  <si>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</si>
  <si>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</si>
  <si>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</si>
  <si>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</si>
  <si>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</si>
  <si>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</si>
  <si>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</si>
  <si>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</si>
  <si>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</si>
  <si>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</si>
  <si>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</si>
  <si>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</si>
  <si>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</si>
  <si>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</si>
  <si>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</si>
  <si>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</si>
  <si>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</si>
  <si>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</si>
  <si>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</si>
  <si>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</si>
  <si>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</si>
  <si>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</si>
  <si>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</si>
  <si>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</si>
  <si>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</si>
  <si>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</si>
  <si>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</si>
  <si>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</si>
  <si>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</si>
  <si>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</si>
  <si>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</si>
  <si>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</si>
  <si>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</si>
  <si>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</si>
  <si>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</si>
  <si>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</si>
  <si>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</si>
  <si>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</si>
  <si>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</si>
  <si>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</si>
  <si>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</si>
  <si>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</si>
  <si>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</si>
  <si>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</si>
  <si>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</si>
  <si>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</si>
  <si>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</si>
  <si>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</si>
  <si>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</si>
  <si>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</si>
  <si>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</si>
  <si>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</si>
  <si>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</si>
  <si>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</si>
  <si>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</si>
  <si>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</si>
  <si>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</si>
  <si>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</si>
  <si>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</si>
  <si>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</si>
  <si>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</si>
  <si>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</si>
  <si>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</si>
  <si>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</si>
  <si>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</si>
  <si>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</si>
  <si>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</si>
  <si>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</si>
  <si>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</si>
  <si>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</si>
  <si>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</si>
  <si>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</si>
  <si>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</si>
  <si>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</si>
  <si>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</si>
  <si>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</si>
  <si>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</si>
  <si>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</si>
  <si>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</si>
  <si>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</si>
  <si>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</si>
  <si>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</si>
  <si>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</si>
  <si>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</si>
  <si>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</si>
  <si>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</si>
  <si>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</si>
  <si>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</si>
  <si>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</si>
  <si>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</si>
  <si>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</si>
  <si>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</si>
  <si>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</si>
  <si>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</si>
  <si>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</si>
  <si>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</si>
  <si>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</si>
  <si>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</si>
  <si>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</si>
  <si>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</si>
  <si>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</si>
  <si>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</si>
  <si>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</si>
  <si>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</si>
  <si>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</si>
  <si>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</si>
  <si>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</si>
  <si>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</si>
  <si>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</si>
  <si>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</si>
  <si>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</si>
  <si>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</si>
  <si>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</si>
  <si>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</si>
  <si>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</si>
  <si>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</si>
  <si>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</si>
  <si>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</si>
  <si>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</si>
  <si>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</si>
  <si>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</si>
  <si>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</si>
  <si>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</si>
  <si>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</si>
  <si>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</si>
  <si>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</si>
  <si>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</si>
  <si>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</si>
  <si>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</si>
  <si>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</si>
  <si>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</si>
  <si>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</si>
  <si>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</si>
  <si>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</si>
  <si>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</si>
  <si>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</si>
  <si>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</si>
  <si>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</si>
  <si>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</si>
  <si>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</si>
  <si>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</si>
  <si>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</si>
  <si>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</si>
  <si>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</si>
  <si>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</si>
  <si>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</si>
  <si>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</si>
  <si>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</si>
  <si>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</si>
  <si>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</si>
  <si>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</si>
  <si>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</si>
  <si>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</si>
  <si>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</si>
  <si>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</si>
  <si>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</si>
  <si>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</si>
  <si>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</si>
  <si>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</si>
  <si>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</si>
  <si>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</si>
  <si>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</si>
  <si>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</si>
  <si>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</si>
  <si>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</si>
  <si>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</si>
  <si>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</si>
  <si>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</si>
  <si>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</si>
  <si>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</si>
  <si>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</si>
  <si>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</si>
  <si>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</si>
  <si>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</si>
  <si>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</si>
  <si>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</si>
  <si>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</si>
  <si>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</si>
  <si>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</si>
  <si>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</si>
  <si>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</si>
  <si>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</si>
  <si>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</si>
  <si>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</si>
  <si>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</si>
  <si>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</si>
  <si>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</si>
  <si>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</si>
  <si>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</si>
  <si>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</si>
  <si>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</si>
  <si>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</si>
  <si>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</si>
  <si>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</si>
  <si>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</si>
  <si>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</si>
  <si>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</si>
  <si>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</si>
  <si>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</si>
  <si>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</si>
  <si>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</si>
  <si>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</si>
  <si>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</si>
  <si>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</si>
  <si>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</si>
  <si>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</si>
  <si>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</si>
  <si>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</si>
  <si>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</si>
  <si>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</si>
  <si>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</si>
  <si>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</si>
  <si>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</si>
  <si>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</si>
  <si>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</si>
  <si>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</si>
  <si>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</si>
  <si>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</si>
  <si>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</si>
  <si>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</si>
  <si>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</si>
  <si>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</si>
  <si>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</si>
  <si>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</si>
  <si>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</si>
  <si>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</si>
  <si>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</si>
  <si>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</si>
  <si>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</si>
  <si>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</si>
  <si>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</si>
  <si>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</si>
  <si>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</si>
  <si>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</si>
  <si>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</si>
  <si>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</si>
  <si>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</si>
  <si>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</si>
  <si>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</si>
  <si>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</si>
  <si>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</si>
  <si>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</si>
  <si>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</si>
  <si>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</si>
  <si>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</si>
  <si>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</si>
  <si>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</si>
  <si>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</si>
  <si>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</si>
  <si>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</si>
  <si>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</si>
  <si>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</si>
  <si>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</si>
  <si>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</si>
  <si>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</si>
  <si>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</si>
  <si>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</si>
  <si>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</si>
  <si>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</si>
  <si>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</si>
  <si>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</si>
  <si>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</si>
  <si>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</si>
  <si>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</si>
  <si>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</si>
  <si>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</si>
  <si>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</si>
  <si>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</si>
  <si>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</si>
  <si>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</si>
  <si>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</si>
  <si>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</si>
  <si>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</si>
  <si>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</si>
  <si>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</si>
  <si>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</si>
  <si>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</si>
  <si>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</si>
  <si>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</si>
  <si>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</si>
  <si>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</si>
  <si>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</si>
  <si>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</si>
  <si>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</si>
  <si>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</si>
  <si>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</si>
  <si>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</si>
  <si>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</si>
  <si>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</si>
  <si>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</si>
  <si>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</si>
  <si>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</si>
  <si>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</si>
  <si>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</si>
  <si>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</si>
  <si>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</si>
  <si>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</si>
  <si>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</si>
  <si>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</si>
  <si>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</si>
  <si>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</si>
  <si>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</si>
  <si>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</si>
  <si>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</si>
  <si>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</si>
  <si>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</si>
  <si>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</si>
  <si>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</si>
  <si>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</si>
  <si>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</si>
  <si>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</si>
  <si>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</si>
  <si>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</si>
  <si>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</si>
  <si>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</si>
  <si>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</si>
  <si>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</si>
  <si>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</si>
  <si>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</si>
  <si>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</si>
  <si>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</si>
  <si>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</si>
  <si>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</si>
  <si>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</si>
  <si>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</si>
  <si>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</si>
  <si>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</si>
  <si>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</si>
  <si>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</si>
  <si>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</si>
  <si>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</si>
  <si>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</si>
  <si>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</si>
  <si>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</si>
  <si>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</si>
  <si>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</si>
  <si>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</si>
  <si>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</si>
  <si>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</si>
  <si>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</si>
  <si>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</si>
  <si>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</si>
  <si>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</si>
  <si>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</si>
  <si>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</si>
  <si>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</si>
  <si>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</si>
  <si>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</si>
  <si>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</si>
  <si>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</si>
  <si>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</si>
  <si>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</si>
  <si>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</si>
  <si>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</si>
  <si>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</si>
  <si>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</si>
  <si>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</si>
  <si>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</si>
  <si>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</si>
  <si>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</si>
  <si>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</si>
  <si>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</si>
  <si>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</si>
  <si>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</si>
  <si>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</si>
  <si>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</si>
  <si>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</si>
  <si>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</si>
  <si>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</si>
  <si>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</si>
  <si>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</si>
  <si>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</si>
  <si>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</si>
  <si>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</si>
  <si>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</si>
  <si>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</si>
  <si>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</si>
  <si>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</si>
  <si>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</si>
  <si>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</si>
  <si>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</si>
  <si>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</si>
  <si>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</si>
  <si>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</si>
  <si>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</si>
  <si>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</si>
  <si>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</si>
  <si>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</si>
  <si>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</si>
  <si>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</si>
  <si>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</si>
  <si>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</si>
  <si>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</si>
  <si>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</si>
  <si>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</si>
  <si>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</si>
  <si>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</si>
  <si>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</si>
  <si>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</si>
  <si>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</si>
  <si>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</si>
  <si>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</si>
  <si>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</si>
  <si>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</si>
  <si>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</si>
  <si>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</si>
  <si>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</si>
  <si>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</si>
  <si>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</si>
  <si>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</si>
  <si>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</si>
  <si>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</si>
  <si>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</si>
  <si>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</si>
  <si>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</si>
  <si>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</si>
  <si>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</si>
  <si>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</si>
  <si>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</si>
  <si>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</si>
  <si>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</si>
  <si>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</si>
  <si>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</si>
  <si>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</si>
  <si>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</si>
  <si>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</si>
  <si>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</si>
  <si>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</si>
  <si>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</si>
  <si>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</si>
  <si>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</si>
  <si>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</si>
  <si>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</si>
  <si>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</si>
  <si>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</si>
  <si>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</si>
  <si>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</si>
  <si>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</si>
  <si>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</si>
  <si>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</si>
  <si>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</si>
  <si>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</si>
  <si>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</si>
  <si>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</si>
  <si>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</si>
  <si>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</si>
  <si>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</si>
  <si>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</si>
  <si>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</si>
  <si>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</si>
  <si>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</si>
  <si>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</si>
  <si>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</si>
  <si>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</si>
  <si>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</si>
  <si>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</si>
  <si>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</si>
  <si>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</si>
  <si>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</si>
  <si>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</si>
  <si>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</si>
  <si>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</si>
  <si>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</si>
  <si>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</si>
  <si>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</si>
  <si>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</si>
  <si>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</si>
  <si>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</si>
  <si>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</si>
  <si>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</si>
  <si>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</si>
  <si>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</si>
  <si>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</si>
  <si>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</si>
  <si>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</si>
  <si>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</si>
  <si>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</si>
  <si>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</si>
  <si>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</si>
  <si>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</si>
  <si>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</si>
  <si>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</si>
  <si>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</si>
  <si>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</si>
  <si>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</si>
  <si>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</si>
  <si>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</si>
  <si>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</si>
  <si>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</si>
  <si>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</si>
  <si>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</si>
  <si>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</si>
  <si>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</si>
  <si>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</si>
  <si>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</si>
  <si>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</si>
  <si>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</si>
  <si>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</si>
  <si>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</si>
  <si>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</si>
  <si>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</si>
  <si>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</si>
  <si>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</si>
  <si>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</si>
  <si>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</si>
  <si>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</si>
  <si>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</si>
  <si>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</si>
  <si>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</si>
  <si>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</si>
  <si>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</si>
  <si>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</si>
  <si>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</si>
  <si>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</si>
  <si>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</si>
  <si>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</si>
  <si>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</si>
  <si>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</si>
  <si>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</si>
  <si>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</si>
  <si>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</si>
  <si>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</si>
  <si>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</si>
  <si>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</si>
  <si>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</si>
  <si>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</si>
  <si>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</si>
  <si>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</si>
  <si>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</si>
  <si>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</si>
  <si>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</si>
  <si>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</si>
  <si>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</si>
  <si>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</si>
  <si>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</si>
  <si>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</si>
  <si>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</si>
  <si>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</si>
  <si>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</si>
  <si>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</si>
  <si>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</si>
  <si>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</si>
  <si>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</si>
  <si>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</si>
  <si>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</si>
  <si>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</si>
  <si>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</si>
  <si>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</si>
  <si>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</si>
  <si>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</si>
  <si>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</si>
  <si>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</si>
  <si>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</si>
  <si>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</si>
  <si>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</si>
  <si>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</si>
  <si>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</si>
  <si>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</si>
  <si>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</si>
  <si>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</si>
  <si>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</si>
  <si>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</si>
  <si>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</si>
  <si>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</si>
  <si>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</si>
  <si>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</si>
  <si>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</si>
  <si>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</si>
  <si>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</si>
  <si>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</si>
  <si>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</si>
  <si>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</si>
  <si>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</si>
  <si>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</si>
  <si>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</si>
  <si>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</si>
  <si>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</si>
  <si>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</si>
  <si>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</si>
  <si>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</si>
  <si>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</si>
  <si>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</si>
  <si>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</si>
  <si>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</si>
  <si>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</si>
  <si>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</si>
  <si>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</si>
  <si>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</si>
  <si>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</si>
  <si>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</si>
  <si>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</si>
  <si>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</si>
  <si>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</si>
  <si>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</si>
  <si>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</si>
  <si>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</si>
  <si>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</si>
  <si>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</si>
  <si>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</si>
  <si>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</si>
  <si>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</si>
  <si>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</si>
  <si>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</si>
  <si>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</si>
  <si>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</si>
  <si>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</si>
  <si>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</si>
  <si>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</si>
  <si>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</si>
  <si>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</si>
  <si>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</si>
  <si>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</si>
  <si>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</si>
  <si>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</si>
  <si>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</si>
  <si>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</si>
  <si>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</si>
  <si>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</si>
  <si>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</si>
  <si>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</si>
  <si>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</si>
  <si>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</si>
  <si>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</si>
  <si>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</si>
  <si>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</si>
  <si>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</si>
  <si>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</si>
  <si>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</si>
  <si>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</si>
  <si>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</si>
  <si>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</si>
  <si>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</si>
  <si>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</si>
  <si>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</si>
  <si>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</si>
  <si>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</si>
  <si>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</si>
  <si>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</si>
  <si>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</si>
  <si>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</si>
  <si>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</si>
  <si>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</si>
  <si>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</si>
  <si>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</si>
  <si>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</si>
  <si>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</si>
  <si>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</si>
  <si>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</si>
  <si>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</si>
  <si>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</si>
  <si>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</si>
  <si>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</si>
  <si>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</si>
  <si>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</si>
  <si>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</si>
  <si>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</si>
  <si>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</si>
  <si>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</si>
  <si>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</si>
  <si>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</si>
  <si>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</si>
  <si>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</si>
  <si>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</si>
  <si>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</si>
  <si>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</si>
  <si>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</si>
  <si>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</si>
  <si>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</si>
  <si>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</si>
  <si>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</si>
  <si>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</si>
  <si>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</si>
  <si>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</si>
  <si>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</si>
  <si>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</si>
  <si>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</si>
  <si>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</si>
  <si>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</si>
  <si>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</si>
  <si>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</si>
  <si>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</si>
  <si>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</si>
  <si>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</si>
  <si>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</si>
  <si>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</si>
  <si>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</si>
  <si>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</si>
  <si>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</si>
  <si>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</si>
  <si>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</si>
  <si>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</si>
  <si>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</si>
  <si>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</si>
  <si>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</si>
  <si>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</si>
  <si>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</si>
  <si>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</si>
  <si>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</si>
  <si>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</si>
  <si>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</si>
  <si>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</si>
  <si>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</si>
  <si>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</si>
  <si>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</si>
  <si>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</si>
  <si>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</si>
  <si>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</si>
  <si>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</si>
  <si>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</si>
  <si>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</si>
  <si>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</si>
  <si>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</si>
  <si>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</si>
  <si>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</si>
  <si>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</si>
  <si>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</si>
  <si>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</si>
  <si>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</si>
  <si>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</si>
  <si>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</si>
  <si>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</si>
  <si>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</si>
  <si>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</si>
  <si>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</si>
  <si>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</si>
  <si>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</si>
  <si>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</si>
  <si>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</si>
  <si>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</si>
  <si>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</si>
  <si>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</si>
  <si>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</si>
  <si>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</si>
  <si>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</si>
  <si>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</si>
  <si>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</si>
  <si>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</si>
  <si>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</si>
  <si>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</si>
  <si>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</si>
  <si>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</si>
  <si>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</si>
  <si>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</si>
  <si>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</si>
  <si>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</si>
  <si>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</si>
  <si>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</si>
  <si>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</si>
  <si>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</si>
  <si>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</si>
  <si>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</si>
  <si>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</si>
  <si>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</si>
  <si>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</si>
  <si>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</si>
  <si>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</si>
  <si>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</si>
  <si>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</si>
  <si>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</si>
  <si>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</si>
  <si>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</si>
  <si>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</si>
  <si>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</si>
  <si>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</si>
  <si>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</si>
  <si>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</si>
  <si>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</si>
  <si>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</si>
  <si>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</si>
  <si>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</si>
  <si>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</si>
  <si>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</si>
  <si>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</si>
  <si>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</si>
  <si>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</si>
  <si>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</si>
  <si>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</si>
  <si>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</si>
  <si>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</si>
  <si>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</si>
  <si>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</si>
  <si>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</si>
  <si>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</si>
  <si>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</si>
  <si>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</si>
  <si>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</si>
  <si>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</si>
  <si>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</si>
  <si>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</si>
  <si>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</si>
  <si>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</si>
  <si>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</si>
  <si>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</si>
  <si>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</si>
  <si>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</si>
  <si>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</si>
  <si>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</si>
  <si>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</si>
  <si>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</si>
  <si>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</si>
  <si>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</si>
  <si>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</si>
  <si>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</si>
  <si>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</si>
  <si>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</si>
  <si>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</si>
  <si>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</si>
  <si>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</si>
  <si>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</si>
  <si>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</si>
  <si>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</si>
  <si>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</si>
  <si>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</si>
  <si>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</si>
  <si>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</si>
  <si>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</si>
  <si>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</si>
  <si>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</si>
  <si>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</si>
  <si>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</si>
  <si>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</si>
  <si>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</si>
  <si>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</si>
  <si>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</si>
  <si>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</si>
  <si>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</si>
  <si>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</si>
  <si>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</si>
  <si>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</si>
  <si>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</si>
  <si>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</si>
  <si>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</si>
  <si>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</si>
  <si>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</si>
  <si>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</si>
  <si>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</si>
  <si>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</si>
  <si>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</si>
  <si>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</si>
  <si>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</si>
  <si>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</si>
  <si>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</si>
  <si>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</si>
  <si>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</si>
  <si>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</si>
  <si>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</si>
  <si>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</si>
  <si>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</si>
  <si>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</si>
  <si>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</si>
  <si>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</si>
  <si>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</si>
  <si>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</si>
  <si>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</si>
  <si>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</si>
  <si>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</si>
  <si>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</si>
  <si>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</si>
  <si>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</si>
  <si>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</si>
  <si>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</si>
  <si>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</si>
  <si>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</si>
  <si>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</si>
  <si>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</si>
  <si>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</si>
  <si>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</si>
  <si>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</si>
  <si>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</si>
  <si>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</si>
  <si>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</si>
  <si>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</si>
  <si>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</si>
  <si>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</si>
  <si>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</si>
  <si>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</si>
  <si>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</si>
  <si>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</si>
  <si>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</si>
  <si>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</si>
  <si>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</si>
  <si>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</si>
  <si>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</si>
  <si>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</si>
  <si>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</si>
  <si>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</si>
  <si>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</si>
  <si>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</si>
  <si>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</si>
  <si>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</si>
  <si>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</si>
  <si>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</si>
  <si>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</si>
  <si>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</si>
  <si>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</si>
  <si>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</si>
  <si>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</si>
  <si>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</si>
  <si>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</si>
  <si>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</si>
  <si>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</si>
  <si>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</si>
  <si>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</si>
  <si>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</si>
  <si>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</si>
  <si>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</si>
  <si>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</si>
  <si>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</si>
  <si>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</si>
  <si>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</si>
  <si>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</si>
  <si>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</si>
  <si>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</si>
  <si>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</si>
  <si>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</si>
  <si>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</si>
  <si>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</si>
  <si>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</si>
  <si>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</si>
  <si>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</si>
  <si>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</si>
  <si>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</si>
  <si>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</si>
  <si>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</si>
  <si>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</si>
  <si>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</si>
  <si>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</si>
  <si>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</si>
  <si>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</si>
  <si>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</si>
  <si>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</si>
  <si>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</si>
  <si>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</si>
  <si>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</si>
  <si>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</si>
  <si>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</si>
  <si>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</si>
  <si>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</si>
  <si>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</si>
  <si>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</si>
  <si>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</si>
  <si>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</si>
  <si>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</si>
  <si>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</si>
  <si>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</si>
  <si>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</si>
  <si>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</si>
  <si>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</si>
  <si>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</si>
  <si>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</si>
  <si>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</si>
  <si>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</si>
  <si>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</si>
  <si>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</si>
  <si>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</si>
  <si>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</si>
  <si>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</si>
  <si>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</si>
  <si>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</si>
  <si>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</si>
  <si>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</si>
  <si>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</si>
  <si>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</si>
  <si>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</si>
  <si>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</si>
  <si>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</si>
  <si>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</si>
  <si>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</si>
  <si>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</si>
  <si>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</si>
  <si>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</si>
  <si>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</si>
  <si>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</si>
  <si>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</si>
  <si>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</si>
  <si>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</si>
  <si>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</si>
  <si>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</si>
  <si>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</si>
  <si>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</si>
  <si>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</si>
  <si>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</si>
  <si>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</si>
  <si>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</si>
  <si>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</si>
  <si>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</si>
  <si>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</si>
  <si>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</si>
  <si>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</si>
  <si>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</si>
  <si>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</si>
  <si>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</si>
  <si>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</si>
  <si>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</si>
  <si>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</si>
  <si>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</si>
  <si>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</si>
  <si>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</si>
  <si>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</si>
  <si>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</si>
  <si>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</si>
  <si>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</si>
  <si>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</si>
  <si>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</si>
  <si>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</si>
  <si>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</si>
  <si>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</si>
  <si>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</si>
  <si>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</si>
  <si>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</si>
  <si>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</si>
  <si>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</si>
  <si>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</si>
  <si>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</si>
  <si>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</si>
  <si>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</si>
  <si>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</si>
  <si>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</si>
  <si>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</si>
  <si>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</si>
  <si>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</si>
  <si>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</si>
  <si>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</si>
  <si>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</si>
  <si>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</si>
  <si>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</si>
  <si>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</si>
  <si>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</si>
  <si>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</si>
  <si>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</si>
  <si>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</si>
  <si>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</si>
  <si>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</si>
  <si>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</si>
  <si>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</si>
  <si>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</si>
  <si>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</si>
  <si>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</si>
  <si>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</si>
  <si>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</si>
  <si>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</si>
  <si>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</si>
  <si>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</si>
  <si>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</si>
  <si>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</si>
  <si>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</si>
  <si>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</si>
  <si>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</si>
  <si>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</si>
  <si>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</si>
  <si>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</si>
  <si>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</si>
  <si>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</si>
  <si>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</si>
  <si>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</si>
  <si>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</si>
  <si>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</si>
  <si>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</si>
  <si>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</si>
  <si>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</si>
  <si>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</si>
  <si>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</si>
  <si>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</si>
  <si>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</si>
  <si>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</si>
  <si>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</si>
  <si>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</si>
  <si>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</si>
  <si>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</si>
  <si>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</si>
  <si>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</si>
  <si>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</si>
  <si>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</si>
  <si>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</si>
  <si>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</si>
  <si>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</si>
  <si>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</si>
  <si>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</si>
  <si>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</si>
  <si>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</si>
  <si>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</si>
  <si>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</si>
  <si>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</si>
  <si>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</si>
  <si>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</si>
  <si>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</si>
  <si>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</si>
  <si>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</si>
  <si>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</si>
  <si>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</si>
  <si>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</si>
  <si>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</si>
  <si>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</si>
  <si>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</si>
  <si>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</si>
  <si>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</si>
  <si>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</si>
  <si>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</si>
  <si>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</si>
  <si>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</si>
  <si>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</si>
  <si>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</si>
  <si>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</si>
  <si>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</si>
  <si>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</si>
  <si>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</si>
  <si>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</si>
  <si>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</si>
  <si>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</si>
  <si>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</si>
  <si>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</si>
  <si>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</si>
  <si>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</si>
  <si>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</si>
  <si>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</si>
  <si>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</si>
  <si>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</si>
  <si>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</si>
  <si>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</si>
  <si>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</si>
  <si>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</si>
  <si>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</si>
  <si>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</si>
  <si>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</si>
  <si>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</si>
  <si>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</si>
  <si>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</si>
  <si>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</si>
  <si>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</si>
  <si>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</si>
  <si>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</si>
  <si>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</si>
  <si>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</si>
  <si>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</si>
  <si>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</si>
  <si>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</si>
  <si>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</si>
  <si>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</si>
  <si>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</si>
  <si>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</si>
  <si>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</si>
  <si>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</si>
  <si>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</si>
  <si>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</si>
  <si>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</si>
  <si>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</si>
  <si>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</si>
  <si>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</si>
  <si>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</si>
  <si>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</si>
  <si>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</si>
  <si>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</si>
  <si>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</si>
  <si>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</si>
  <si>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</si>
  <si>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</si>
  <si>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</si>
  <si>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</si>
  <si>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</si>
  <si>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</si>
  <si>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</si>
  <si>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</si>
  <si>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</si>
  <si>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</si>
  <si>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</si>
  <si>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</si>
  <si>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</si>
  <si>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</si>
  <si>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</si>
  <si>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</si>
  <si>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</si>
  <si>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</si>
  <si>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</si>
  <si>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</si>
  <si>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</si>
  <si>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</si>
  <si>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</si>
  <si>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</si>
  <si>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</si>
  <si>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</si>
  <si>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</si>
  <si>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</si>
  <si>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</si>
  <si>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</si>
  <si>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</si>
  <si>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</si>
  <si>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</si>
  <si>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</si>
  <si>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</si>
  <si>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</si>
  <si>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</si>
  <si>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</si>
  <si>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</si>
  <si>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</si>
  <si>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</si>
  <si>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</si>
  <si>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</si>
  <si>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</si>
  <si>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</si>
  <si>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</si>
  <si>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</si>
  <si>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</si>
  <si>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</si>
  <si>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</si>
  <si>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</si>
  <si>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</si>
  <si>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</si>
  <si>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</si>
  <si>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</si>
  <si>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</si>
  <si>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</si>
  <si>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</si>
  <si>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</si>
  <si>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</si>
  <si>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</si>
  <si>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</si>
  <si>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</si>
  <si>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</si>
  <si>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</si>
  <si>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</si>
  <si>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</si>
  <si>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</si>
  <si>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</si>
  <si>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</si>
  <si>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</si>
  <si>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</si>
  <si>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</si>
  <si>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</si>
  <si>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</si>
  <si>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</si>
  <si>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</si>
  <si>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</si>
  <si>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</si>
  <si>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</si>
  <si>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</si>
  <si>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</si>
  <si>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</si>
  <si>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</si>
  <si>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</si>
  <si>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</si>
  <si>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</si>
  <si>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</si>
  <si>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</si>
  <si>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</si>
  <si>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</si>
  <si>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</si>
  <si>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</si>
  <si>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</si>
  <si>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</si>
  <si>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</si>
  <si>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</si>
  <si>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</si>
  <si>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</si>
  <si>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</si>
  <si>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</si>
  <si>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</si>
  <si>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</si>
  <si>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</si>
  <si>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</si>
  <si>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</si>
  <si>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</si>
  <si>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</si>
  <si>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</si>
  <si>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</si>
  <si>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</si>
  <si>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</si>
  <si>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</si>
  <si>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</si>
  <si>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</si>
  <si>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</si>
  <si>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</si>
  <si>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</si>
  <si>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</si>
  <si>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</si>
  <si>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</si>
  <si>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</si>
  <si>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</si>
  <si>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</si>
  <si>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</si>
  <si>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</si>
  <si>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</si>
  <si>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</si>
  <si>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</si>
  <si>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</si>
  <si>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</si>
  <si>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</si>
  <si>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</si>
  <si>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</si>
  <si>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</si>
  <si>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</si>
  <si>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</si>
  <si>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</si>
  <si>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</si>
  <si>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</si>
  <si>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</si>
  <si>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</si>
  <si>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</si>
  <si>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</si>
  <si>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</si>
  <si>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</si>
  <si>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</si>
  <si>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</si>
  <si>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</si>
  <si>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</si>
  <si>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</si>
  <si>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</si>
  <si>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</si>
  <si>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</si>
  <si>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</si>
  <si>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</si>
  <si>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</si>
  <si>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</si>
  <si>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</si>
  <si>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</si>
  <si>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</si>
  <si>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</si>
  <si>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</si>
  <si>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</si>
  <si>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</si>
  <si>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</si>
  <si>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</si>
  <si>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</si>
  <si>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</si>
  <si>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</si>
  <si>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</si>
  <si>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</si>
  <si>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</si>
  <si>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</si>
  <si>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</si>
  <si>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</si>
  <si>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</si>
  <si>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</si>
  <si>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</si>
  <si>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</si>
  <si>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</si>
  <si>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</si>
  <si>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</si>
  <si>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</si>
  <si>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</si>
  <si>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</si>
  <si>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</si>
  <si>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</si>
  <si>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</si>
  <si>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</si>
  <si>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</si>
  <si>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</si>
  <si>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</si>
  <si>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</si>
  <si>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</si>
  <si>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</si>
  <si>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</si>
  <si>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</si>
  <si>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</si>
  <si>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</si>
  <si>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</si>
  <si>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</si>
  <si>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</si>
  <si>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</si>
  <si>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</si>
  <si>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</si>
  <si>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</si>
  <si>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</si>
  <si>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</si>
  <si>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</si>
  <si>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</si>
  <si>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</si>
  <si>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</si>
  <si>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</si>
  <si>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</si>
  <si>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</si>
  <si>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</si>
  <si>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</si>
  <si>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</si>
  <si>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</si>
  <si>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</si>
  <si>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</si>
  <si>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</si>
  <si>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</si>
  <si>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</si>
  <si>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</si>
  <si>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</si>
  <si>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</si>
  <si>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</si>
  <si>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</si>
  <si>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</si>
  <si>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</si>
  <si>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</si>
  <si>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</si>
  <si>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</si>
  <si>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</si>
  <si>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</si>
  <si>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</si>
  <si>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</si>
  <si>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</si>
  <si>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</si>
  <si>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</si>
  <si>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</si>
  <si>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</si>
  <si>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</si>
  <si>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</si>
  <si>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</si>
  <si>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</si>
  <si>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</si>
  <si>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</si>
  <si>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</si>
  <si>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</si>
  <si>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</si>
  <si>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</si>
  <si>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</si>
  <si>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</si>
  <si>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</si>
  <si>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</si>
  <si>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</si>
  <si>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</si>
  <si>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</si>
  <si>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</si>
  <si>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</si>
  <si>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</si>
  <si>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</si>
  <si>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</si>
  <si>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</si>
  <si>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</si>
  <si>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</si>
  <si>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</si>
  <si>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</si>
  <si>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</si>
  <si>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</si>
  <si>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</si>
  <si>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</si>
  <si>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</si>
  <si>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</si>
  <si>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</si>
  <si>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</si>
  <si>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</si>
  <si>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</si>
  <si>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</si>
  <si>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</si>
  <si>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</si>
  <si>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</si>
  <si>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</si>
  <si>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</si>
  <si>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</si>
  <si>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</si>
  <si>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</si>
  <si>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</si>
  <si>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</si>
  <si>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</si>
  <si>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</si>
  <si>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</si>
  <si>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</si>
  <si>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</si>
  <si>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</si>
  <si>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</si>
  <si>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</si>
  <si>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</si>
  <si>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</si>
  <si>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</si>
  <si>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</si>
  <si>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</si>
  <si>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</si>
  <si>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</si>
  <si>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</si>
  <si>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</si>
  <si>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</si>
  <si>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</si>
  <si>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</si>
  <si>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</si>
  <si>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</si>
  <si>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</si>
  <si>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</si>
  <si>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</si>
  <si>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</si>
  <si>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</si>
  <si>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</si>
  <si>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</si>
  <si>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</si>
  <si>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</si>
  <si>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</si>
  <si>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</si>
  <si>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</si>
  <si>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</si>
  <si>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</si>
  <si>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</si>
  <si>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</si>
  <si>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</si>
  <si>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</si>
  <si>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</si>
  <si>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</si>
  <si>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</si>
  <si>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</si>
  <si>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</si>
  <si>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</si>
  <si>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</si>
  <si>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</si>
  <si>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</si>
  <si>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</si>
  <si>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</si>
  <si>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</si>
  <si>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</si>
  <si>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</si>
  <si>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</si>
  <si>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</si>
  <si>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</si>
  <si>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</si>
  <si>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</si>
  <si>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</si>
  <si>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</si>
  <si>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</si>
  <si>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</si>
  <si>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</si>
  <si>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</si>
  <si>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</si>
  <si>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</si>
  <si>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</si>
  <si>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</si>
  <si>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</si>
  <si>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</si>
  <si>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</si>
  <si>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</si>
  <si>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</si>
  <si>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</si>
  <si>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</si>
  <si>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</si>
  <si>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</si>
  <si>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</si>
  <si>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</si>
  <si>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</si>
  <si>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</si>
  <si>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</si>
  <si>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</si>
  <si>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</si>
  <si>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</si>
  <si>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</si>
  <si>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</si>
  <si>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</si>
  <si>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</si>
  <si>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</si>
  <si>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</si>
  <si>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</si>
  <si>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</si>
  <si>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</si>
  <si>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</si>
  <si>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</si>
  <si>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</si>
  <si>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</si>
  <si>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</si>
  <si>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</si>
  <si>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</si>
  <si>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</si>
  <si>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</si>
  <si>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</si>
  <si>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</si>
  <si>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</si>
  <si>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</si>
  <si>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</si>
  <si>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</si>
  <si>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</si>
  <si>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</si>
  <si>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</si>
  <si>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</si>
  <si>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</si>
  <si>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</si>
  <si>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</si>
  <si>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</si>
  <si>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</si>
  <si>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</si>
  <si>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</si>
  <si>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</si>
  <si>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</si>
  <si>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</si>
  <si>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</si>
  <si>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</si>
  <si>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</si>
  <si>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</si>
  <si>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</si>
  <si>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</si>
  <si>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</si>
  <si>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</si>
  <si>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</si>
  <si>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</si>
  <si>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</si>
  <si>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</si>
  <si>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</si>
  <si>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</si>
  <si>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</si>
  <si>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</si>
  <si>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</si>
  <si>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</si>
  <si>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</si>
  <si>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</si>
  <si>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</si>
  <si>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</si>
  <si>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</si>
  <si>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</si>
  <si>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</si>
  <si>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</si>
  <si>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</si>
  <si>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</si>
  <si>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</si>
  <si>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</si>
  <si>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</si>
  <si>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</si>
  <si>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</si>
  <si>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</si>
  <si>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</si>
  <si>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</si>
  <si>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</si>
  <si>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</si>
  <si>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</si>
  <si>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</si>
  <si>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</si>
  <si>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</si>
  <si>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</si>
  <si>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</si>
  <si>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</si>
  <si>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</si>
  <si>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</si>
  <si>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</si>
  <si>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</si>
  <si>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</si>
  <si>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</si>
  <si>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</si>
  <si>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</si>
  <si>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</si>
  <si>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</si>
  <si>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</si>
  <si>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</si>
  <si>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</si>
  <si>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</si>
  <si>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</si>
  <si>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</si>
  <si>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</si>
  <si>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</si>
  <si>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</si>
  <si>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</si>
  <si>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</si>
  <si>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</si>
  <si>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</si>
  <si>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</si>
  <si>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</si>
  <si>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</si>
  <si>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</si>
  <si>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</si>
  <si>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</si>
  <si>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</si>
  <si>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</si>
  <si>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</si>
  <si>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</si>
  <si>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</si>
  <si>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</si>
  <si>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</si>
  <si>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</si>
  <si>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</si>
  <si>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</si>
  <si>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</si>
  <si>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</si>
  <si>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</si>
  <si>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</si>
  <si>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</si>
  <si>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</si>
  <si>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</si>
  <si>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</si>
  <si>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</si>
  <si>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</si>
  <si>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</si>
  <si>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</si>
  <si>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</si>
  <si>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</si>
  <si>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</si>
  <si>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</si>
  <si>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</si>
  <si>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</si>
  <si>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</si>
  <si>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</si>
  <si>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</si>
  <si>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</si>
  <si>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</si>
  <si>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</si>
  <si>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</si>
  <si>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</si>
  <si>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</si>
  <si>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</si>
  <si>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</si>
  <si>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</si>
  <si>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</si>
  <si>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</si>
  <si>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</si>
  <si>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</si>
  <si>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</si>
  <si>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</si>
  <si>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</si>
  <si>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</si>
  <si>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</si>
  <si>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</si>
  <si>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</si>
  <si>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</si>
  <si>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</si>
  <si>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</si>
  <si>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</si>
  <si>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</si>
  <si>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</si>
  <si>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</si>
  <si>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</si>
  <si>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</si>
  <si>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</si>
  <si>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</si>
  <si>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</si>
  <si>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</si>
  <si>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</si>
  <si>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</si>
  <si>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</si>
  <si>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</si>
  <si>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</si>
  <si>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</si>
  <si>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</si>
  <si>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</si>
  <si>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</si>
  <si>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</si>
  <si>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</si>
  <si>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</si>
  <si>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</si>
  <si>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</si>
  <si>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</si>
  <si>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</si>
  <si>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</si>
  <si>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</si>
  <si>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</si>
  <si>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</si>
  <si>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</si>
  <si>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</si>
  <si>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</si>
  <si>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</si>
  <si>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</si>
  <si>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</si>
  <si>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</si>
  <si>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</si>
  <si>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</si>
  <si>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</si>
  <si>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</si>
  <si>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</si>
  <si>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</si>
  <si>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</si>
  <si>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</si>
  <si>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</si>
  <si>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</si>
  <si>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</si>
  <si>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</si>
  <si>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</si>
  <si>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</si>
  <si>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</si>
  <si>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</si>
  <si>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</si>
  <si>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</si>
  <si>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</si>
  <si>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</si>
  <si>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</si>
  <si>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</si>
  <si>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</si>
  <si>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</si>
  <si>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</si>
  <si>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</si>
  <si>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</si>
  <si>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</si>
  <si>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</si>
  <si>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</si>
  <si>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</si>
  <si>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</si>
  <si>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</si>
  <si>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</si>
  <si>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</si>
  <si>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</si>
  <si>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</si>
  <si>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</si>
  <si>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</si>
  <si>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</si>
  <si>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</si>
  <si>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</si>
  <si>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</si>
  <si>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</si>
  <si>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</si>
  <si>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</si>
  <si>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</si>
  <si>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</si>
  <si>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</si>
  <si>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</si>
  <si>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</si>
  <si>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</si>
  <si>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</si>
  <si>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</si>
  <si>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</si>
  <si>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</si>
  <si>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</si>
  <si>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</si>
  <si>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</si>
  <si>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</si>
  <si>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</si>
  <si>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</si>
  <si>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</si>
  <si>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</si>
  <si>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</si>
  <si>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</si>
  <si>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</si>
  <si>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</si>
  <si>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</si>
  <si>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</si>
  <si>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</si>
  <si>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</si>
  <si>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</si>
  <si>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</si>
  <si>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</si>
  <si>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</si>
  <si>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</si>
  <si>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</si>
  <si>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</si>
  <si>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</si>
  <si>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</si>
  <si>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</si>
  <si>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</si>
  <si>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</si>
  <si>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</si>
  <si>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</si>
  <si>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</si>
  <si>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</si>
  <si>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</si>
  <si>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</si>
  <si>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</si>
  <si>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</si>
  <si>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</si>
  <si>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</si>
  <si>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</si>
  <si>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</si>
  <si>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</si>
  <si>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</si>
  <si>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</si>
  <si>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</si>
  <si>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</si>
  <si>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</si>
  <si>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</si>
  <si>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</si>
  <si>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</si>
  <si>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</si>
  <si>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</si>
  <si>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</si>
  <si>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</si>
  <si>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</si>
  <si>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</si>
  <si>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</si>
  <si>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</si>
  <si>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</si>
  <si>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</si>
  <si>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</si>
  <si>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</si>
  <si>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</si>
  <si>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</si>
  <si>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</si>
  <si>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</si>
  <si>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</si>
  <si>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</si>
  <si>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</si>
  <si>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</si>
  <si>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</si>
  <si>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</si>
  <si>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</si>
  <si>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</si>
  <si>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</si>
  <si>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</si>
  <si>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</si>
  <si>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</si>
  <si>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</si>
  <si>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</si>
  <si>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</si>
  <si>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</si>
  <si>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</si>
  <si>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</si>
  <si>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</si>
  <si>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</si>
  <si>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</si>
  <si>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</si>
  <si>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</si>
  <si>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</si>
  <si>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</si>
  <si>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</si>
  <si>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</si>
  <si>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</si>
  <si>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</si>
  <si>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</si>
  <si>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</si>
  <si>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</si>
  <si>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</si>
  <si>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</si>
  <si>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</si>
  <si>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</si>
  <si>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</si>
  <si>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</si>
  <si>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</si>
  <si>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</si>
  <si>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</si>
  <si>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</si>
  <si>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</si>
  <si>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</si>
  <si>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</si>
  <si>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</si>
  <si>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</si>
  <si>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</si>
  <si>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</si>
  <si>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</si>
  <si>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</si>
  <si>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</si>
  <si>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</si>
  <si>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</si>
  <si>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</si>
  <si>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</si>
  <si>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</si>
  <si>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</si>
  <si>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</si>
  <si>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</si>
  <si>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</si>
  <si>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</si>
  <si>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</si>
  <si>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</si>
  <si>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</si>
  <si>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</si>
  <si>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</si>
  <si>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</si>
  <si>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</si>
  <si>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</si>
  <si>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</si>
  <si>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</si>
  <si>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</si>
  <si>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</si>
  <si>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</si>
  <si>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</si>
  <si>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</si>
  <si>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</si>
  <si>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</si>
  <si>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</si>
  <si>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</si>
  <si>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</si>
  <si>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</si>
  <si>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</si>
  <si>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</si>
  <si>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</si>
  <si>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</si>
  <si>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</si>
  <si>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</si>
  <si>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</si>
  <si>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</si>
  <si>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</si>
  <si>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</si>
  <si>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</si>
  <si>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</si>
  <si>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</si>
  <si>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</si>
  <si>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</si>
  <si>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</si>
  <si>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</si>
  <si>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</si>
  <si>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</si>
  <si>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</si>
  <si>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</si>
  <si>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</si>
  <si>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</si>
  <si>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</si>
  <si>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</si>
  <si>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</si>
  <si>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</si>
  <si>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</si>
  <si>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</si>
  <si>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</si>
  <si>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</si>
  <si>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</si>
  <si>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</si>
  <si>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</si>
  <si>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</si>
  <si>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</si>
  <si>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</si>
  <si>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</si>
  <si>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</si>
  <si>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</si>
  <si>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</si>
  <si>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</si>
  <si>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</si>
  <si>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</si>
  <si>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</si>
  <si>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</si>
  <si>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</si>
  <si>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</si>
  <si>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</si>
  <si>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</si>
  <si>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</si>
  <si>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</si>
  <si>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</si>
  <si>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</si>
  <si>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</si>
  <si>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</si>
  <si>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</si>
  <si>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</si>
  <si>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</si>
  <si>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</si>
  <si>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</si>
  <si>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</si>
  <si>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</si>
  <si>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</si>
  <si>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</si>
  <si>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</si>
  <si>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</si>
  <si>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</si>
  <si>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</si>
  <si>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</si>
  <si>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</si>
  <si>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</si>
  <si>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</si>
  <si>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</si>
  <si>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</si>
  <si>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</si>
  <si>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</si>
  <si>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</si>
  <si>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</si>
  <si>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</si>
  <si>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</si>
  <si>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</si>
  <si>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</si>
  <si>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</si>
  <si>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</si>
  <si>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</si>
  <si>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</si>
  <si>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</si>
  <si>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</si>
  <si>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</si>
  <si>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</si>
  <si>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</si>
  <si>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</si>
  <si>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</si>
  <si>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</si>
  <si>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</si>
  <si>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</si>
  <si>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</si>
  <si>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</si>
  <si>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</si>
  <si>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</si>
  <si>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</si>
  <si>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</si>
  <si>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</si>
  <si>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</si>
  <si>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</si>
  <si>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</si>
  <si>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</si>
  <si>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</si>
  <si>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</si>
  <si>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</si>
  <si>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</si>
  <si>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</si>
  <si>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</si>
  <si>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</si>
  <si>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</si>
  <si>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</si>
  <si>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</si>
  <si>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</si>
  <si>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</si>
  <si>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</si>
  <si>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</si>
  <si>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</si>
  <si>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</si>
  <si>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</si>
  <si>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</si>
  <si>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</si>
  <si>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</si>
  <si>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</si>
  <si>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</si>
  <si>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</si>
  <si>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</si>
  <si>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</si>
  <si>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</si>
  <si>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</si>
  <si>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</si>
  <si>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</si>
  <si>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</si>
  <si>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</si>
  <si>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</si>
  <si>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</si>
  <si>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</si>
  <si>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</si>
  <si>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</si>
  <si>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</si>
  <si>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</si>
  <si>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</si>
  <si>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</si>
  <si>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</si>
  <si>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</si>
  <si>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</si>
  <si>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</si>
  <si>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</si>
  <si>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</si>
  <si>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</si>
  <si>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</si>
  <si>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</si>
  <si>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</si>
  <si>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</si>
  <si>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</si>
  <si>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</si>
  <si>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</si>
  <si>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</si>
  <si>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</si>
  <si>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</si>
  <si>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</si>
  <si>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</si>
  <si>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</si>
  <si>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</si>
  <si>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</si>
  <si>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</si>
  <si>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</si>
  <si>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</si>
  <si>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</si>
  <si>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</si>
  <si>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</si>
  <si>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</si>
  <si>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</si>
  <si>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</si>
  <si>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</si>
  <si>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</si>
  <si>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</si>
  <si>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</si>
  <si>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</si>
  <si>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</si>
  <si>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</si>
  <si>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</si>
  <si>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</si>
  <si>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</si>
  <si>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</si>
  <si>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</si>
  <si>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</si>
  <si>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</si>
  <si>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</si>
  <si>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</si>
  <si>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</si>
  <si>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</si>
  <si>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</si>
  <si>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</si>
  <si>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</si>
  <si>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</si>
  <si>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</si>
  <si>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</si>
  <si>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</si>
  <si>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</si>
  <si>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</si>
  <si>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</si>
  <si>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</si>
  <si>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</si>
  <si>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</si>
  <si>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</si>
  <si>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</si>
  <si>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</si>
  <si>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</si>
  <si>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</si>
  <si>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</si>
  <si>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</si>
  <si>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</si>
  <si>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</si>
  <si>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</si>
  <si>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</si>
  <si>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</si>
  <si>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</si>
  <si>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</si>
  <si>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</si>
  <si>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</si>
  <si>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</si>
  <si>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</si>
  <si>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</si>
  <si>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</si>
  <si>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</si>
  <si>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</si>
  <si>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</si>
  <si>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</si>
  <si>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</si>
  <si>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</si>
  <si>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</si>
  <si>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</si>
  <si>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</si>
  <si>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</si>
  <si>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</si>
  <si>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</si>
  <si>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</si>
  <si>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</si>
  <si>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</si>
  <si>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</si>
  <si>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</si>
  <si>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</si>
  <si>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</si>
  <si>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</si>
  <si>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</si>
  <si>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</si>
  <si>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</si>
  <si>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</si>
  <si>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</si>
  <si>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</si>
  <si>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</si>
  <si>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</si>
  <si>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</si>
  <si>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</si>
  <si>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</si>
  <si>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</si>
  <si>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</si>
  <si>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</si>
  <si>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</si>
  <si>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</si>
  <si>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</si>
  <si>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</si>
  <si>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</si>
  <si>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</si>
  <si>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</si>
  <si>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</si>
  <si>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</si>
  <si>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</si>
  <si>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</si>
  <si>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</si>
  <si>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</si>
  <si>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</si>
  <si>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</si>
  <si>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</si>
  <si>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</si>
  <si>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</si>
  <si>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</si>
  <si>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</si>
  <si>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</si>
  <si>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</si>
  <si>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</si>
  <si>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</si>
  <si>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</si>
  <si>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</si>
  <si>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</si>
  <si>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</si>
  <si>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</si>
  <si>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</si>
  <si>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</si>
  <si>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</si>
  <si>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</si>
  <si>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</si>
  <si>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</si>
  <si>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</si>
  <si>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</si>
  <si>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</si>
  <si>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</si>
  <si>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</si>
  <si>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</si>
  <si>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</si>
  <si>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</si>
  <si>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</si>
  <si>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</si>
  <si>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</si>
  <si>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</si>
  <si>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</si>
  <si>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</si>
  <si>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</si>
  <si>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</si>
  <si>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</si>
  <si>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</si>
  <si>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</si>
  <si>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</si>
  <si>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</si>
  <si>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</si>
  <si>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</si>
  <si>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</si>
  <si>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</si>
  <si>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</si>
  <si>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</si>
  <si>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</si>
  <si>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</si>
  <si>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</si>
  <si>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</si>
  <si>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</si>
  <si>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</si>
  <si>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</si>
  <si>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</si>
  <si>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</si>
  <si>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</si>
  <si>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</si>
  <si>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</si>
  <si>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</si>
  <si>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</si>
  <si>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</si>
  <si>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</si>
  <si>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</si>
  <si>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</si>
  <si>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</si>
  <si>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</si>
  <si>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</si>
  <si>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</si>
  <si>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</si>
  <si>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</si>
  <si>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</si>
  <si>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</si>
  <si>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</si>
  <si>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</si>
  <si>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</si>
  <si>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</si>
  <si>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</si>
  <si>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</si>
  <si>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</si>
  <si>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</si>
  <si>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</si>
  <si>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</si>
  <si>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</si>
  <si>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</si>
  <si>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</si>
  <si>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</si>
  <si>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</si>
  <si>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</si>
  <si>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</si>
  <si>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</si>
  <si>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</si>
  <si>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</si>
  <si>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</si>
  <si>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</si>
  <si>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</si>
  <si>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</si>
  <si>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</si>
  <si>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</si>
  <si>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</si>
  <si>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</si>
  <si>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</si>
  <si>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</si>
  <si>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</si>
  <si>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</si>
  <si>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</si>
  <si>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</si>
  <si>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</si>
  <si>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</si>
  <si>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</si>
  <si>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</si>
  <si>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</si>
  <si>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</si>
  <si>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</si>
  <si>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</si>
  <si>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</si>
  <si>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</si>
  <si>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</si>
  <si>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</si>
  <si>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</si>
  <si>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</si>
  <si>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</si>
  <si>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</si>
  <si>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</si>
  <si>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</si>
  <si>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</si>
  <si>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</si>
  <si>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</si>
  <si>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</si>
  <si>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</si>
  <si>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</si>
  <si>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</si>
  <si>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</si>
  <si>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</si>
  <si>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</si>
  <si>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</si>
  <si>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</si>
  <si>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</si>
  <si>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</si>
  <si>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</si>
  <si>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</si>
  <si>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</si>
  <si>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</si>
  <si>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</si>
  <si>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</si>
  <si>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</si>
  <si>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</si>
  <si>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</si>
  <si>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</si>
  <si>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</si>
  <si>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</si>
  <si>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</si>
  <si>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</si>
  <si>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</si>
  <si>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</si>
  <si>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</si>
  <si>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</si>
  <si>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</si>
  <si>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</si>
  <si>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</si>
  <si>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</si>
  <si>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</si>
  <si>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</si>
  <si>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</si>
  <si>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</si>
  <si>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</si>
  <si>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</si>
  <si>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</si>
  <si>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</si>
  <si>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</si>
  <si>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</si>
  <si>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</si>
  <si>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</si>
  <si>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</si>
  <si>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</si>
  <si>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</si>
  <si>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</si>
  <si>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</si>
  <si>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</si>
  <si>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</si>
  <si>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</si>
  <si>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</si>
  <si>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</si>
  <si>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</si>
  <si>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</si>
  <si>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</si>
  <si>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</si>
  <si>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</si>
  <si>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</si>
  <si>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</si>
  <si>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</si>
  <si>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</si>
  <si>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</si>
  <si>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</si>
  <si>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</si>
  <si>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</si>
  <si>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</si>
  <si>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</si>
  <si>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</si>
  <si>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</si>
  <si>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</si>
  <si>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</si>
  <si>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</si>
  <si>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</si>
  <si>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</si>
  <si>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</si>
  <si>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</si>
  <si>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</si>
  <si>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</si>
  <si>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</si>
  <si>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</si>
  <si>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</si>
  <si>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</si>
  <si>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</si>
  <si>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</si>
  <si>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</si>
  <si>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</si>
  <si>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</si>
  <si>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</si>
  <si>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</si>
  <si>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</si>
  <si>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</si>
  <si>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</si>
  <si>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</si>
  <si>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</si>
  <si>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</si>
  <si>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</si>
  <si>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</si>
  <si>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</si>
  <si>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</si>
  <si>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</si>
  <si>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</si>
  <si>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</si>
  <si>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</si>
  <si>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</si>
  <si>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</si>
  <si>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</si>
  <si>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</si>
  <si>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</si>
  <si>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</si>
  <si>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</si>
  <si>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</si>
  <si>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</si>
  <si>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</si>
  <si>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</si>
  <si>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</si>
  <si>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</si>
  <si>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</si>
  <si>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</si>
  <si>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</si>
  <si>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</si>
  <si>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</si>
  <si>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</si>
  <si>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</si>
  <si>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</si>
  <si>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</si>
  <si>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</si>
  <si>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</si>
  <si>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</si>
  <si>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</si>
  <si>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</si>
  <si>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</si>
  <si>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</si>
  <si>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</si>
  <si>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</si>
  <si>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</si>
  <si>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</si>
  <si>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</si>
  <si>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</si>
  <si>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</si>
  <si>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</si>
  <si>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</si>
  <si>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</si>
  <si>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</si>
  <si>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</si>
  <si>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</si>
  <si>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</si>
  <si>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</si>
  <si>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</si>
  <si>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</si>
  <si>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</si>
  <si>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</si>
  <si>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</si>
  <si>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</si>
  <si>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</si>
  <si>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</si>
  <si>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</si>
  <si>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</si>
  <si>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</si>
  <si>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</si>
  <si>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</si>
  <si>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</si>
  <si>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</si>
  <si>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</si>
  <si>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</si>
  <si>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</si>
  <si>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</si>
  <si>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</si>
  <si>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</si>
  <si>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</si>
  <si>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</si>
  <si>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</si>
  <si>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</si>
  <si>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</si>
  <si>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</si>
  <si>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</si>
  <si>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</si>
  <si>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</si>
  <si>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</si>
  <si>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</si>
  <si>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</si>
  <si>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</si>
  <si>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</si>
  <si>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</si>
  <si>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</si>
  <si>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</si>
  <si>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</si>
  <si>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</si>
  <si>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</si>
  <si>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</si>
  <si>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</si>
  <si>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</si>
  <si>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</si>
  <si>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</si>
  <si>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</si>
  <si>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</si>
  <si>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</si>
  <si>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</si>
  <si>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</si>
  <si>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</si>
  <si>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</si>
  <si>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</si>
  <si>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</si>
  <si>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</si>
  <si>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</si>
  <si>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</si>
  <si>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</si>
  <si>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</si>
  <si>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</si>
  <si>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</si>
  <si>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</si>
  <si>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</si>
  <si>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</si>
  <si>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</si>
  <si>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</si>
  <si>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</si>
  <si>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</si>
  <si>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</si>
  <si>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</si>
  <si>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</si>
  <si>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</si>
  <si>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</si>
  <si>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</si>
  <si>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</si>
  <si>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</si>
  <si>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</si>
  <si>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</si>
  <si>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</si>
  <si>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</si>
  <si>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</si>
  <si>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</si>
  <si>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</si>
  <si>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</si>
  <si>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</si>
  <si>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</si>
  <si>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</si>
  <si>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</si>
  <si>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</si>
  <si>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</si>
  <si>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</si>
  <si>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</si>
  <si>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</si>
  <si>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</si>
  <si>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</si>
  <si>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</si>
  <si>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</si>
  <si>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</si>
  <si>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</si>
  <si>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</si>
  <si>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</si>
  <si>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</si>
  <si>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</si>
  <si>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</si>
  <si>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</si>
  <si>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</si>
  <si>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</si>
  <si>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</si>
  <si>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</si>
  <si>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</si>
  <si>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</si>
  <si>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</si>
  <si>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</si>
  <si>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</si>
  <si>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</si>
  <si>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</si>
  <si>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</si>
  <si>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</si>
  <si>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</si>
  <si>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</si>
  <si>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</si>
  <si>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</si>
  <si>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</si>
  <si>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</si>
  <si>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</si>
  <si>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</si>
  <si>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</si>
  <si>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</si>
  <si>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</si>
  <si>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</si>
  <si>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</si>
  <si>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</si>
  <si>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</si>
  <si>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</si>
  <si>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</si>
  <si>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</si>
  <si>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</si>
  <si>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</si>
  <si>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</si>
  <si>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</si>
  <si>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</si>
  <si>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</si>
  <si>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</si>
  <si>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</si>
  <si>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</si>
  <si>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</si>
  <si>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</si>
  <si>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</si>
  <si>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</si>
  <si>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</si>
  <si>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</si>
  <si>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</si>
  <si>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</si>
  <si>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</si>
  <si>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</si>
  <si>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</si>
  <si>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</si>
  <si>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</si>
  <si>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</si>
  <si>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</si>
  <si>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</si>
  <si>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</si>
  <si>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</si>
  <si>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</si>
  <si>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</si>
  <si>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</si>
  <si>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</si>
  <si>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</si>
  <si>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</si>
  <si>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</si>
  <si>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</si>
  <si>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</si>
  <si>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</si>
  <si>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</si>
  <si>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</si>
  <si>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</si>
  <si>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</si>
  <si>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</si>
  <si>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</si>
  <si>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</si>
  <si>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</si>
  <si>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</si>
  <si>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</si>
  <si>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</si>
  <si>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</si>
  <si>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</si>
  <si>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</si>
  <si>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</si>
  <si>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</si>
  <si>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</si>
  <si>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</si>
  <si>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</si>
  <si>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</si>
  <si>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</si>
  <si>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</si>
  <si>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</si>
  <si>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</si>
  <si>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</si>
  <si>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</si>
  <si>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</si>
  <si>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</si>
  <si>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</si>
  <si>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</si>
  <si>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</si>
  <si>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</si>
  <si>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</si>
  <si>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</si>
  <si>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</si>
  <si>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</si>
  <si>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</si>
  <si>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</si>
  <si>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</si>
  <si>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</si>
  <si>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</si>
  <si>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</si>
  <si>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</si>
  <si>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</si>
  <si>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</si>
  <si>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</si>
  <si>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</si>
  <si>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</si>
  <si>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</si>
  <si>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</si>
  <si>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</si>
  <si>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</si>
  <si>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</si>
  <si>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</si>
  <si>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</si>
  <si>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</si>
  <si>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</si>
  <si>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</si>
  <si>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</si>
  <si>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</si>
  <si>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</si>
  <si>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</si>
  <si>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</si>
  <si>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</si>
  <si>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</si>
  <si>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</si>
  <si>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</si>
  <si>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</si>
  <si>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</si>
  <si>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</si>
  <si>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</si>
  <si>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</si>
  <si>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</si>
  <si>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</si>
  <si>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</si>
  <si>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</si>
  <si>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</si>
  <si>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</si>
  <si>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</si>
  <si>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</si>
  <si>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</si>
  <si>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</si>
  <si>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</si>
  <si>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</si>
  <si>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</si>
  <si>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</si>
  <si>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</si>
  <si>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</si>
  <si>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</si>
  <si>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</si>
  <si>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</si>
  <si>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</si>
  <si>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</si>
  <si>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</si>
  <si>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</si>
  <si>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</si>
  <si>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</si>
  <si>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</si>
  <si>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</si>
  <si>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</si>
  <si>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</si>
  <si>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</si>
  <si>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</si>
  <si>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</si>
  <si>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</si>
  <si>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</si>
  <si>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</si>
  <si>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</si>
  <si>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</si>
  <si>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</si>
  <si>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</si>
  <si>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</si>
  <si>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</si>
  <si>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</si>
  <si>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</si>
  <si>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</si>
  <si>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</si>
  <si>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</si>
  <si>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</si>
  <si>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</si>
  <si>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</si>
  <si>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</si>
  <si>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</si>
  <si>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</si>
  <si>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</si>
  <si>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</si>
  <si>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</si>
  <si>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</si>
  <si>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</si>
  <si>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</si>
  <si>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</si>
  <si>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</si>
  <si>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</si>
  <si>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</si>
  <si>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</si>
  <si>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</si>
  <si>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</si>
  <si>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</si>
  <si>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</si>
  <si>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</si>
  <si>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</si>
  <si>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</si>
  <si>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</si>
  <si>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</si>
  <si>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</si>
  <si>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</si>
  <si>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</si>
  <si>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</si>
  <si>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</si>
  <si>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</si>
  <si>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</si>
  <si>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</si>
  <si>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</si>
  <si>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</si>
  <si>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</si>
  <si>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</si>
  <si>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</si>
  <si>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</si>
  <si>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</si>
  <si>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</si>
  <si>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</si>
  <si>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</si>
  <si>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</si>
  <si>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</si>
  <si>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</si>
  <si>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</si>
  <si>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</si>
  <si>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</si>
  <si>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</si>
  <si>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</si>
  <si>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</si>
  <si>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</si>
  <si>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</si>
  <si>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</si>
  <si>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</si>
  <si>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</si>
  <si>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</si>
  <si>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</si>
  <si>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</si>
  <si>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</si>
  <si>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</si>
  <si>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</si>
  <si>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</si>
  <si>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</si>
  <si>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</si>
  <si>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</si>
  <si>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</si>
  <si>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</si>
  <si>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</si>
  <si>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</si>
  <si>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</si>
  <si>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</si>
  <si>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</si>
  <si>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</si>
  <si>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</si>
  <si>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</si>
  <si>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</si>
  <si>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</si>
  <si>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</si>
  <si>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</si>
  <si>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</si>
  <si>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</si>
  <si>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</si>
  <si>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</si>
  <si>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</si>
  <si>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</si>
  <si>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</si>
  <si>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</si>
  <si>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</si>
  <si>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</si>
  <si>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</si>
  <si>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</si>
  <si>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</si>
  <si>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</si>
  <si>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</si>
  <si>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</si>
  <si>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</si>
  <si>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</si>
  <si>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</si>
  <si>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</si>
  <si>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</si>
  <si>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</si>
  <si>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</si>
  <si>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</si>
  <si>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</si>
  <si>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</si>
  <si>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</si>
  <si>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</si>
  <si>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</si>
  <si>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</si>
  <si>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</si>
  <si>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</si>
  <si>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</si>
  <si>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</si>
  <si>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</si>
  <si>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</si>
  <si>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</si>
  <si>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</si>
  <si>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</si>
  <si>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</si>
  <si>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</si>
  <si>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</si>
  <si>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</si>
  <si>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</si>
  <si>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</si>
  <si>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</si>
  <si>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</si>
  <si>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</si>
  <si>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</si>
  <si>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</si>
  <si>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</si>
  <si>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</si>
  <si>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</si>
  <si>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</si>
  <si>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</si>
  <si>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</si>
  <si>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</si>
  <si>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</si>
  <si>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</si>
  <si>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</si>
  <si>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</si>
  <si>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</si>
  <si>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</si>
  <si>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</si>
  <si>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</si>
  <si>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</si>
  <si>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</si>
  <si>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</si>
  <si>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</si>
  <si>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</si>
  <si>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</si>
  <si>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</si>
  <si>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</si>
  <si>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</si>
  <si>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</si>
  <si>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</si>
  <si>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</si>
  <si>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</si>
  <si>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</si>
  <si>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</si>
  <si>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</si>
  <si>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</si>
  <si>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</si>
  <si>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</si>
  <si>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</si>
  <si>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</si>
  <si>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</si>
  <si>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</si>
  <si>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</si>
  <si>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</si>
  <si>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</si>
  <si>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</si>
  <si>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</si>
  <si>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</si>
  <si>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</si>
  <si>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</si>
  <si>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</si>
  <si>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</si>
  <si>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</si>
  <si>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</si>
  <si>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</si>
  <si>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</si>
  <si>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</si>
  <si>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</si>
  <si>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</si>
  <si>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</si>
  <si>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</si>
  <si>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</si>
  <si>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</si>
  <si>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</si>
  <si>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</si>
  <si>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</si>
  <si>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</si>
  <si>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</si>
  <si>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</si>
  <si>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</si>
  <si>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</si>
  <si>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</si>
  <si>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</si>
  <si>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</si>
  <si>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</si>
  <si>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</si>
  <si>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</si>
  <si>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</si>
  <si>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</si>
  <si>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</si>
  <si>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</si>
  <si>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</si>
  <si>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</si>
  <si>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</si>
  <si>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</si>
  <si>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</si>
  <si>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</si>
  <si>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</si>
  <si>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</si>
  <si>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</si>
  <si>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</si>
  <si>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</si>
  <si>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</si>
  <si>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</si>
  <si>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</si>
  <si>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</si>
  <si>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</si>
  <si>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</si>
  <si>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</si>
  <si>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</si>
  <si>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</si>
  <si>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</si>
  <si>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</si>
  <si>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</si>
  <si>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</si>
  <si>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</si>
  <si>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</si>
  <si>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</si>
  <si>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</si>
  <si>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</si>
  <si>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</si>
  <si>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</si>
  <si>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</si>
  <si>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</si>
  <si>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</si>
  <si>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</si>
  <si>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</si>
  <si>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</si>
  <si>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</si>
  <si>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</si>
  <si>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</si>
  <si>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</si>
  <si>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</si>
  <si>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</si>
  <si>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</si>
  <si>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</si>
  <si>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</si>
  <si>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</si>
  <si>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</si>
  <si>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</si>
  <si>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</si>
  <si>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</si>
  <si>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</si>
  <si>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</si>
  <si>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</si>
  <si>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</si>
  <si>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</si>
  <si>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</si>
  <si>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</si>
  <si>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</si>
  <si>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</si>
  <si>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</si>
  <si>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</si>
  <si>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</si>
  <si>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</si>
  <si>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</si>
  <si>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</si>
  <si>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</si>
  <si>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</si>
  <si>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</si>
  <si>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</si>
  <si>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</si>
  <si>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</si>
  <si>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</si>
  <si>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</si>
  <si>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</si>
  <si>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</si>
  <si>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</si>
  <si>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</si>
  <si>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</si>
  <si>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</si>
  <si>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</si>
  <si>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</si>
  <si>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</si>
  <si>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</si>
  <si>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</si>
  <si>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</si>
  <si>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</si>
  <si>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</si>
  <si>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</si>
  <si>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</si>
  <si>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</si>
  <si>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</si>
  <si>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</si>
  <si>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</si>
  <si>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</si>
  <si>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</si>
  <si>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</si>
  <si>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</si>
  <si>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</si>
  <si>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</si>
  <si>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</si>
  <si>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</si>
  <si>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</si>
  <si>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</si>
  <si>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</si>
  <si>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</si>
  <si>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</si>
  <si>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</si>
  <si>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</si>
  <si>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</si>
  <si>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</si>
  <si>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</si>
  <si>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</si>
  <si>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</si>
  <si>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</si>
  <si>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</si>
  <si>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</si>
  <si>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</si>
  <si>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</si>
  <si>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</si>
  <si>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</si>
  <si>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</si>
  <si>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</si>
  <si>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</si>
  <si>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</si>
  <si>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</si>
  <si>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</si>
  <si>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</si>
  <si>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</si>
  <si>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</si>
  <si>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</si>
  <si>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</si>
  <si>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</si>
  <si>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</si>
  <si>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</si>
  <si>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</si>
  <si>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</si>
  <si>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</si>
  <si>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</si>
  <si>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</si>
  <si>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</si>
  <si>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</si>
  <si>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</si>
  <si>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</si>
  <si>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</si>
  <si>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</si>
  <si>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</si>
  <si>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</si>
  <si>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</si>
  <si>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</si>
  <si>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</si>
  <si>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</si>
  <si>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</si>
  <si>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</si>
  <si>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</si>
  <si>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</si>
  <si>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</si>
  <si>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</si>
  <si>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</si>
  <si>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</si>
  <si>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</si>
  <si>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</si>
  <si>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</si>
  <si>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</si>
  <si>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</si>
  <si>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</si>
  <si>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</si>
  <si>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</si>
  <si>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</si>
  <si>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</si>
  <si>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</si>
  <si>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</si>
  <si>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</si>
  <si>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</si>
  <si>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</si>
  <si>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</si>
  <si>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</si>
  <si>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</si>
  <si>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</si>
  <si>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</si>
  <si>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</si>
  <si>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</si>
  <si>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</si>
  <si>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</si>
  <si>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</si>
  <si>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</si>
  <si>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</si>
  <si>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</si>
  <si>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</si>
  <si>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</si>
  <si>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</si>
  <si>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</si>
  <si>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</si>
  <si>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</si>
  <si>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</si>
  <si>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</si>
  <si>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</si>
  <si>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</si>
  <si>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</si>
  <si>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</si>
  <si>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</si>
  <si>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</si>
  <si>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</si>
  <si>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</si>
  <si>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</si>
  <si>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</si>
  <si>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</si>
  <si>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</si>
  <si>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</si>
  <si>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</si>
  <si>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</si>
  <si>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</si>
  <si>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</si>
  <si>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</si>
  <si>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</si>
  <si>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</si>
  <si>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</si>
  <si>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</si>
  <si>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</si>
  <si>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</si>
  <si>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</si>
  <si>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</si>
  <si>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</si>
  <si>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</si>
  <si>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</si>
  <si>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</si>
  <si>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</si>
  <si>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</si>
  <si>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</si>
  <si>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</si>
  <si>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</si>
  <si>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</si>
  <si>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</si>
  <si>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</si>
  <si>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</si>
  <si>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</si>
  <si>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</si>
  <si>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</si>
  <si>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</si>
  <si>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</si>
  <si>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</si>
  <si>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</si>
  <si>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</si>
  <si>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</si>
  <si>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</si>
  <si>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</si>
  <si>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</si>
  <si>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</si>
  <si>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</si>
  <si>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</si>
  <si>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</si>
  <si>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</si>
  <si>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</si>
  <si>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</si>
  <si>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</si>
  <si>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</si>
  <si>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</si>
  <si>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</si>
  <si>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</si>
  <si>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</si>
  <si>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</si>
  <si>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</si>
  <si>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</si>
  <si>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</si>
  <si>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</si>
  <si>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</si>
  <si>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</si>
  <si>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</si>
  <si>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</si>
  <si>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</si>
  <si>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</si>
  <si>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</si>
  <si>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</si>
  <si>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</si>
  <si>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</si>
  <si>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</si>
  <si>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</si>
  <si>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</si>
  <si>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</si>
  <si>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</si>
  <si>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</si>
  <si>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</si>
  <si>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</si>
  <si>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</si>
  <si>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</si>
  <si>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</si>
  <si>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</si>
  <si>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</si>
  <si>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</si>
  <si>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</si>
  <si>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</si>
  <si>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</si>
  <si>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</si>
  <si>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</si>
  <si>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</si>
  <si>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</si>
  <si>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</si>
  <si>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</si>
  <si>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</si>
  <si>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</si>
  <si>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</si>
  <si>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</si>
  <si>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</si>
  <si>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</si>
  <si>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</si>
  <si>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</si>
  <si>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</si>
  <si>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</si>
  <si>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</si>
  <si>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</si>
  <si>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</si>
  <si>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</si>
  <si>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</si>
  <si>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</si>
  <si>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</si>
  <si>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</si>
  <si>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</si>
  <si>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</si>
  <si>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</si>
  <si>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</si>
  <si>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</si>
  <si>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</si>
  <si>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</si>
  <si>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</si>
  <si>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</si>
  <si>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</si>
  <si>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</si>
  <si>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</si>
  <si>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</si>
  <si>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</si>
  <si>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</si>
  <si>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</si>
  <si>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</si>
  <si>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</si>
  <si>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</si>
  <si>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</si>
  <si>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</si>
  <si>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</si>
  <si>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</si>
  <si>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</si>
  <si>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</si>
  <si>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</si>
  <si>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</si>
  <si>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</si>
  <si>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</si>
  <si>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</si>
  <si>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</si>
  <si>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</si>
  <si>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</si>
  <si>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</si>
  <si>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</si>
  <si>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</si>
  <si>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</si>
  <si>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</si>
  <si>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</si>
  <si>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</si>
  <si>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</si>
  <si>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</si>
  <si>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</si>
  <si>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</si>
  <si>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</si>
  <si>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</si>
  <si>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</si>
  <si>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</si>
  <si>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</si>
  <si>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</si>
  <si>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</si>
  <si>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</si>
  <si>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</si>
  <si>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</si>
  <si>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</si>
  <si>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</si>
  <si>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</si>
  <si>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</si>
  <si>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</si>
  <si>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</si>
  <si>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</si>
  <si>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</si>
  <si>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</si>
  <si>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</si>
  <si>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</si>
  <si>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</si>
  <si>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</si>
  <si>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</si>
  <si>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</si>
  <si>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</si>
  <si>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</si>
  <si>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</si>
  <si>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</si>
  <si>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</si>
  <si>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</si>
  <si>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</si>
  <si>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</si>
  <si>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</si>
  <si>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</si>
  <si>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</si>
  <si>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</si>
  <si>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</si>
  <si>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</si>
  <si>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</si>
  <si>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</si>
  <si>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</si>
  <si>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</si>
  <si>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</si>
  <si>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</si>
  <si>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</si>
  <si>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</si>
  <si>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</si>
  <si>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</si>
  <si>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</si>
  <si>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</si>
  <si>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</si>
  <si>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</si>
  <si>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</si>
  <si>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</si>
  <si>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</si>
  <si>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</si>
  <si>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</si>
  <si>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</si>
  <si>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</si>
  <si>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</si>
  <si>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</si>
  <si>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</si>
  <si>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</si>
  <si>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</si>
  <si>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</si>
  <si>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</si>
  <si>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</si>
  <si>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</si>
  <si>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</si>
  <si>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</si>
  <si>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</si>
  <si>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</si>
  <si>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</si>
  <si>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</si>
  <si>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</si>
  <si>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</si>
  <si>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</si>
  <si>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</si>
  <si>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</si>
  <si>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</si>
  <si>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</si>
  <si>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</si>
  <si>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</si>
  <si>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</si>
  <si>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</si>
  <si>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</si>
  <si>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</si>
  <si>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</si>
  <si>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</si>
  <si>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</si>
  <si>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</si>
  <si>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</si>
  <si>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</si>
  <si>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</si>
  <si>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</si>
  <si>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</si>
  <si>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</si>
  <si>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</si>
  <si>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</si>
  <si>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</si>
  <si>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</si>
  <si>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</si>
  <si>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</si>
  <si>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</si>
  <si>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</si>
  <si>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</si>
  <si>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</si>
  <si>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</si>
  <si>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</si>
  <si>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</si>
  <si>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</si>
  <si>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</si>
  <si>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</si>
  <si>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</si>
  <si>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</si>
  <si>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</si>
  <si>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</si>
  <si>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</si>
  <si>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</si>
  <si>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</si>
  <si>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</si>
  <si>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</si>
  <si>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</si>
  <si>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</si>
  <si>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</si>
  <si>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</si>
  <si>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</si>
  <si>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</si>
  <si>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</si>
  <si>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</si>
  <si>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</si>
  <si>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</si>
  <si>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</si>
  <si>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</si>
  <si>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</si>
  <si>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</si>
  <si>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</si>
  <si>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</si>
  <si>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</si>
  <si>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</si>
  <si>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</si>
  <si>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</si>
  <si>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</si>
  <si>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</si>
  <si>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</si>
  <si>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</si>
  <si>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</si>
  <si>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</si>
  <si>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</si>
  <si>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</si>
  <si>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</si>
  <si>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</si>
  <si>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</si>
  <si>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</si>
  <si>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</si>
  <si>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</si>
  <si>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</si>
  <si>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</si>
  <si>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</si>
  <si>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</si>
  <si>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</si>
  <si>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</si>
  <si>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</si>
  <si>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</si>
  <si>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</si>
  <si>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</si>
  <si>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</si>
  <si>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</si>
  <si>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</si>
  <si>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</si>
  <si>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</si>
  <si>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</si>
  <si>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</si>
  <si>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</si>
  <si>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</si>
  <si>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</si>
  <si>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</si>
  <si>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</si>
  <si>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</si>
  <si>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</si>
  <si>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</si>
  <si>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</si>
  <si>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</si>
  <si>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</si>
  <si>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</si>
  <si>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</si>
  <si>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</si>
  <si>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</si>
  <si>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</si>
  <si>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</si>
  <si>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</si>
  <si>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</si>
  <si>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</si>
  <si>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</si>
  <si>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</si>
  <si>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</si>
  <si>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</si>
  <si>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</si>
  <si>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</si>
  <si>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</si>
  <si>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</si>
  <si>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</si>
  <si>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</si>
  <si>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</si>
  <si>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</si>
  <si>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</si>
  <si>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</si>
  <si>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</si>
  <si>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</si>
  <si>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</si>
  <si>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</si>
  <si>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</si>
  <si>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</si>
  <si>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</si>
  <si>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</si>
  <si>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</si>
  <si>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</si>
  <si>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</si>
  <si>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</si>
  <si>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</si>
  <si>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</si>
  <si>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</si>
  <si>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</si>
  <si>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</si>
  <si>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</si>
  <si>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</si>
  <si>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</si>
  <si>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</si>
  <si>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</si>
  <si>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</si>
  <si>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</si>
  <si>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</si>
  <si>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</si>
  <si>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</si>
  <si>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</si>
  <si>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</si>
  <si>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</si>
  <si>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</si>
  <si>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</si>
  <si>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</si>
  <si>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</si>
  <si>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</si>
  <si>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</si>
  <si>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</si>
  <si>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</si>
  <si>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</si>
  <si>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</si>
  <si>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</si>
  <si>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</si>
  <si>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</si>
  <si>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</si>
  <si>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</si>
  <si>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</si>
  <si>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</si>
  <si>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</si>
  <si>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</si>
  <si>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</si>
  <si>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</si>
  <si>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</si>
  <si>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</si>
  <si>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</si>
  <si>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</si>
  <si>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</si>
  <si>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</si>
  <si>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</si>
  <si>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</si>
  <si>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</si>
  <si>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</si>
  <si>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</si>
  <si>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</si>
  <si>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</si>
  <si>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</si>
  <si>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</si>
  <si>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</si>
  <si>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</si>
  <si>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</si>
  <si>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</si>
  <si>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</si>
  <si>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</si>
  <si>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</si>
  <si>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</si>
  <si>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</si>
  <si>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</si>
  <si>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</si>
  <si>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</si>
  <si>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</si>
  <si>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</si>
  <si>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</si>
  <si>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</si>
  <si>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</si>
  <si>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</si>
  <si>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</si>
  <si>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</si>
  <si>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</si>
  <si>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</si>
  <si>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</si>
  <si>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</si>
  <si>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</si>
  <si>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</si>
  <si>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</si>
  <si>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</si>
  <si>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</si>
  <si>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</si>
  <si>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</si>
  <si>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</si>
  <si>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</si>
  <si>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</si>
  <si>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</si>
  <si>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</si>
  <si>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</si>
  <si>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</si>
  <si>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</si>
  <si>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</si>
  <si>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</si>
  <si>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</si>
  <si>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</si>
  <si>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</si>
  <si>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</si>
  <si>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</si>
  <si>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</si>
  <si>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</si>
  <si>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</si>
  <si>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</si>
  <si>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</si>
  <si>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</si>
  <si>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</si>
  <si>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</si>
  <si>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</si>
  <si>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</si>
  <si>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</si>
  <si>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</si>
  <si>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</si>
  <si>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</si>
  <si>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</si>
  <si>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</si>
  <si>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</si>
  <si>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</si>
  <si>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</si>
  <si>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</si>
  <si>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</si>
  <si>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</si>
  <si>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</si>
  <si>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</si>
  <si>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</si>
  <si>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</si>
  <si>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</si>
  <si>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</si>
  <si>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</si>
  <si>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</si>
  <si>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</si>
  <si>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</si>
  <si>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</si>
  <si>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</si>
  <si>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</si>
  <si>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</si>
  <si>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</si>
  <si>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</si>
  <si>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</si>
  <si>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</si>
  <si>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</si>
  <si>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</si>
  <si>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</si>
  <si>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</si>
  <si>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</si>
  <si>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</si>
  <si>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</si>
  <si>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</si>
  <si>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</si>
  <si>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</si>
  <si>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</si>
  <si>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</si>
  <si>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</si>
  <si>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</si>
  <si>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</si>
  <si>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</si>
  <si>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</si>
  <si>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</si>
  <si>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</si>
  <si>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</si>
  <si>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</si>
  <si>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</si>
  <si>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</si>
  <si>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</si>
  <si>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</si>
  <si>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</si>
  <si>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</si>
  <si>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</si>
  <si>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</si>
  <si>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</si>
  <si>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</si>
  <si>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</si>
  <si>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</si>
  <si>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</si>
  <si>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</si>
  <si>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</si>
  <si>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</si>
  <si>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</si>
  <si>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</si>
  <si>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</si>
  <si>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</si>
  <si>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</si>
  <si>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</si>
  <si>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</si>
  <si>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</si>
  <si>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</si>
  <si>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</si>
  <si>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</si>
  <si>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</si>
  <si>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</si>
  <si>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</si>
  <si>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</si>
  <si>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</si>
  <si>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</si>
  <si>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</si>
  <si>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</si>
  <si>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</si>
  <si>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</si>
  <si>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</si>
  <si>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</si>
  <si>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</si>
  <si>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</si>
  <si>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</si>
  <si>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</si>
  <si>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</si>
  <si>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</si>
  <si>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</si>
  <si>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</si>
  <si>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</si>
  <si>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</si>
  <si>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</si>
  <si>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</si>
  <si>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</si>
  <si>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</si>
  <si>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</si>
  <si>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</si>
  <si>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</si>
  <si>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</si>
  <si>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</si>
  <si>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</si>
  <si>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</si>
  <si>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</si>
  <si>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</si>
  <si>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</si>
  <si>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</si>
  <si>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</si>
  <si>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</si>
  <si>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</si>
  <si>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</si>
  <si>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</si>
  <si>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</si>
  <si>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</si>
  <si>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</si>
  <si>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</si>
  <si>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</si>
  <si>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</si>
  <si>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</si>
  <si>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</si>
  <si>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</si>
  <si>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</si>
  <si>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</si>
  <si>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</si>
  <si>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</si>
  <si>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</si>
  <si>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</si>
  <si>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</si>
  <si>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</si>
  <si>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</si>
  <si>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</si>
  <si>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</si>
  <si>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</si>
  <si>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</si>
  <si>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</si>
  <si>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</si>
  <si>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</si>
  <si>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</si>
  <si>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</si>
  <si>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</si>
  <si>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</si>
  <si>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</si>
  <si>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</si>
  <si>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</si>
  <si>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</si>
  <si>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</si>
  <si>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</si>
  <si>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</si>
  <si>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</si>
  <si>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</si>
  <si>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</si>
  <si>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</si>
  <si>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</si>
  <si>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</si>
  <si>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</si>
  <si>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</si>
  <si>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</si>
  <si>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</si>
  <si>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</si>
  <si>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</si>
  <si>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</si>
  <si>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</si>
  <si>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</si>
  <si>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</si>
  <si>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</si>
  <si>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</si>
  <si>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</si>
  <si>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</si>
  <si>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</si>
  <si>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</si>
  <si>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</si>
  <si>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</si>
  <si>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</si>
  <si>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</si>
  <si>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</si>
  <si>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</si>
  <si>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</si>
  <si>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</si>
  <si>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</si>
  <si>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</si>
  <si>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</si>
  <si>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</si>
  <si>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</si>
  <si>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</si>
  <si>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</si>
  <si>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</si>
  <si>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</si>
  <si>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</si>
  <si>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</si>
  <si>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</si>
  <si>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</si>
  <si>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</si>
  <si>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</si>
  <si>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</si>
  <si>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</si>
  <si>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</si>
  <si>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</si>
  <si>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</si>
  <si>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</si>
  <si>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</si>
  <si>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</si>
  <si>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</si>
  <si>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</si>
  <si>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</si>
  <si>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</si>
  <si>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</si>
  <si>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</si>
  <si>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</si>
  <si>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</si>
  <si>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</si>
  <si>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</si>
  <si>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</si>
  <si>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</si>
  <si>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</si>
  <si>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</si>
  <si>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</si>
  <si>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</si>
  <si>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</si>
  <si>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</si>
  <si>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</si>
  <si>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</si>
  <si>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</si>
  <si>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</si>
  <si>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</si>
  <si>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</si>
  <si>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</si>
  <si>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</si>
  <si>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</si>
  <si>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</si>
  <si>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</si>
  <si>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</si>
  <si>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</si>
  <si>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</si>
  <si>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</si>
  <si>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</si>
  <si>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</si>
  <si>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</si>
  <si>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</si>
  <si>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</si>
  <si>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</si>
  <si>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</si>
  <si>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</si>
  <si>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</si>
  <si>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</si>
  <si>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</si>
  <si>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</si>
  <si>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</si>
  <si>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</si>
  <si>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</si>
  <si>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</si>
  <si>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</si>
  <si>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</si>
  <si>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</si>
  <si>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</si>
  <si>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</si>
  <si>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</si>
  <si>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</si>
  <si>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</si>
  <si>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</si>
  <si>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</si>
  <si>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</si>
  <si>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</si>
  <si>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</si>
  <si>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</si>
  <si>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</si>
  <si>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</si>
  <si>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</si>
  <si>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</si>
  <si>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</si>
  <si>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</si>
  <si>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</si>
  <si>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</si>
  <si>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</si>
  <si>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</si>
  <si>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</si>
  <si>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</si>
  <si>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</si>
  <si>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</si>
  <si>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</si>
  <si>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</si>
  <si>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</si>
  <si>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</si>
  <si>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</si>
  <si>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</si>
  <si>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</si>
  <si>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</si>
  <si>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</si>
  <si>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</si>
  <si>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</si>
  <si>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</si>
  <si>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</si>
  <si>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</si>
  <si>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</si>
  <si>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</si>
  <si>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</si>
  <si>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</si>
  <si>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</si>
  <si>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</si>
  <si>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</si>
  <si>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</si>
  <si>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</si>
  <si>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</si>
  <si>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</si>
  <si>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</si>
  <si>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</si>
  <si>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</si>
  <si>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</si>
  <si>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</si>
  <si>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</si>
  <si>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</si>
  <si>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</si>
  <si>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</si>
  <si>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</si>
  <si>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</si>
  <si>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</si>
  <si>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</si>
  <si>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</si>
  <si>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</si>
  <si>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</si>
  <si>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</si>
  <si>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</si>
  <si>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</si>
  <si>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</si>
  <si>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</si>
  <si>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</si>
  <si>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</si>
  <si>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</si>
  <si>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</si>
  <si>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</si>
  <si>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</si>
  <si>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</si>
  <si>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</si>
  <si>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</si>
  <si>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</si>
  <si>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</si>
  <si>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</si>
  <si>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</si>
  <si>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</si>
  <si>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</si>
  <si>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</si>
  <si>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</si>
  <si>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</si>
  <si>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</si>
  <si>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</si>
  <si>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</si>
  <si>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</si>
  <si>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</si>
  <si>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</si>
  <si>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</si>
  <si>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</si>
  <si>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</si>
  <si>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</si>
  <si>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</si>
  <si>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</si>
  <si>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</si>
  <si>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</si>
  <si>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</si>
  <si>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</si>
  <si>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</si>
  <si>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</si>
  <si>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</si>
  <si>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</si>
  <si>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</si>
  <si>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</si>
  <si>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</si>
  <si>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</si>
  <si>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</si>
  <si>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</si>
  <si>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</si>
  <si>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</si>
  <si>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</si>
  <si>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</si>
  <si>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</si>
  <si>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</si>
  <si>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</si>
  <si>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</si>
  <si>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</si>
  <si>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</si>
  <si>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</si>
  <si>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</si>
  <si>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</si>
  <si>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</si>
  <si>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</si>
  <si>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</si>
  <si>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</si>
  <si>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</si>
  <si>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</si>
  <si>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</si>
  <si>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</si>
  <si>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</si>
  <si>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</si>
  <si>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</si>
  <si>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</si>
  <si>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</si>
  <si>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</si>
  <si>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</si>
  <si>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</si>
  <si>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</si>
  <si>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</si>
  <si>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</si>
  <si>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</si>
  <si>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</si>
  <si>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</si>
  <si>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</si>
  <si>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</si>
  <si>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</si>
  <si>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</si>
  <si>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</si>
  <si>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</si>
  <si>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</si>
  <si>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</si>
  <si>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</si>
  <si>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</si>
  <si>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</si>
  <si>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</si>
  <si>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</si>
  <si>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</si>
  <si>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</si>
  <si>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</si>
  <si>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</si>
  <si>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</si>
  <si>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</si>
  <si>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</si>
  <si>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</si>
  <si>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</si>
  <si>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</si>
  <si>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</si>
  <si>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</si>
  <si>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</si>
  <si>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</si>
  <si>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</si>
  <si>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</si>
  <si>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</si>
  <si>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</si>
  <si>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</si>
  <si>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</si>
  <si>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</si>
  <si>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</si>
  <si>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</si>
  <si>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</si>
  <si>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</si>
  <si>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</si>
  <si>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</si>
  <si>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</si>
  <si>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</si>
  <si>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</si>
  <si>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</si>
  <si>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</si>
  <si>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</si>
  <si>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</si>
  <si>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</si>
  <si>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</si>
  <si>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</si>
  <si>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</si>
  <si>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</si>
  <si>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</si>
  <si>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</si>
  <si>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</si>
  <si>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</si>
  <si>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</si>
  <si>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</si>
  <si>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</si>
  <si>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</si>
  <si>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</si>
  <si>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</si>
  <si>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</si>
  <si>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</si>
  <si>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</si>
  <si>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</si>
  <si>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</si>
  <si>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</si>
  <si>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</si>
  <si>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</si>
  <si>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</si>
  <si>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</si>
  <si>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</si>
  <si>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</si>
  <si>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</si>
  <si>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</si>
  <si>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</si>
  <si>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</si>
  <si>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</si>
  <si>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</si>
  <si>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</si>
  <si>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</si>
  <si>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</si>
  <si>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</si>
  <si>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</si>
  <si>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</si>
  <si>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</si>
  <si>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</si>
  <si>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</si>
  <si>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</si>
  <si>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</si>
  <si>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</si>
  <si>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</si>
  <si>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</si>
  <si>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</si>
  <si>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</si>
  <si>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</si>
  <si>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</si>
  <si>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</si>
  <si>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</si>
  <si>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</si>
  <si>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</si>
  <si>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</si>
  <si>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</si>
  <si>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</si>
  <si>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</si>
  <si>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</si>
  <si>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</si>
  <si>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</si>
  <si>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</si>
  <si>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</si>
  <si>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</si>
  <si>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</si>
  <si>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</si>
  <si>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</si>
  <si>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</si>
  <si>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</si>
  <si>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</si>
  <si>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</si>
  <si>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</si>
  <si>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</si>
  <si>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</si>
  <si>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</si>
  <si>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</si>
  <si>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</si>
  <si>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</si>
  <si>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</si>
  <si>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</si>
  <si>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</si>
  <si>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</si>
  <si>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</si>
  <si>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</si>
  <si>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</si>
  <si>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</si>
  <si>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</si>
  <si>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</si>
  <si>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</si>
  <si>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</si>
  <si>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</si>
  <si>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</si>
  <si>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</si>
  <si>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</si>
  <si>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</si>
  <si>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</si>
  <si>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</si>
  <si>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</si>
  <si>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</si>
  <si>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</si>
  <si>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</si>
  <si>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</si>
  <si>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</si>
  <si>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</si>
  <si>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</si>
  <si>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</si>
  <si>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</si>
  <si>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</si>
  <si>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</si>
  <si>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</si>
  <si>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</si>
  <si>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</si>
  <si>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</si>
  <si>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</si>
  <si>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</si>
  <si>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</si>
  <si>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</si>
  <si>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</si>
  <si>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</si>
  <si>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</si>
  <si>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</si>
  <si>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</si>
  <si>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</si>
  <si>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</si>
  <si>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</si>
  <si>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</si>
  <si>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</si>
  <si>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</si>
  <si>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</si>
  <si>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</si>
  <si>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</si>
  <si>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</si>
  <si>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</si>
  <si>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</si>
  <si>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</si>
  <si>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</si>
  <si>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</si>
  <si>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</si>
  <si>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</si>
  <si>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</si>
  <si>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</si>
  <si>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</si>
  <si>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</si>
  <si>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</si>
  <si>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</si>
  <si>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</si>
  <si>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</si>
  <si>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</si>
  <si>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</si>
  <si>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</si>
  <si>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</si>
  <si>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</si>
  <si>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</si>
  <si>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</si>
  <si>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</si>
  <si>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</si>
  <si>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</si>
  <si>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</si>
  <si>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</si>
  <si>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</si>
  <si>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</si>
  <si>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</si>
  <si>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</si>
  <si>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</si>
  <si>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</si>
  <si>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</si>
  <si>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</si>
  <si>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</si>
  <si>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</si>
  <si>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</si>
  <si>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</si>
  <si>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</si>
  <si>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</si>
  <si>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</si>
  <si>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</si>
  <si>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</si>
  <si>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</si>
  <si>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</si>
  <si>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</si>
  <si>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</si>
  <si>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</si>
  <si>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</si>
  <si>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</si>
  <si>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</si>
  <si>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</si>
  <si>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</si>
  <si>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</si>
  <si>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</si>
  <si>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</si>
  <si>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</si>
  <si>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</si>
  <si>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</si>
  <si>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</si>
  <si>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</si>
  <si>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</si>
  <si>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</si>
  <si>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</si>
  <si>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</si>
  <si>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</si>
  <si>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</si>
  <si>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</si>
  <si>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</si>
  <si>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</si>
  <si>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</si>
  <si>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</si>
  <si>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</si>
  <si>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</si>
  <si>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</si>
  <si>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</si>
  <si>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</si>
  <si>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</si>
  <si>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</si>
  <si>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</si>
  <si>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</si>
  <si>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</si>
  <si>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</si>
  <si>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</si>
  <si>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</si>
  <si>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</si>
  <si>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</si>
  <si>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</si>
  <si>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</si>
  <si>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</si>
  <si>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</si>
  <si>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</si>
  <si>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</si>
  <si>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</si>
  <si>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</si>
  <si>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</si>
  <si>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</si>
  <si>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</si>
  <si>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</si>
  <si>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</si>
  <si>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</si>
  <si>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</si>
  <si>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</si>
  <si>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</si>
  <si>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</si>
  <si>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</si>
  <si>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</si>
  <si>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</si>
  <si>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</si>
  <si>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</si>
  <si>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</si>
  <si>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</si>
  <si>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</si>
  <si>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</si>
  <si>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</si>
  <si>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</si>
  <si>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</si>
  <si>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</si>
  <si>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</si>
  <si>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</si>
  <si>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</si>
  <si>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</si>
  <si>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</si>
  <si>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</si>
  <si>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</si>
  <si>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</si>
  <si>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</si>
  <si>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</si>
  <si>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</si>
  <si>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</si>
  <si>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</si>
  <si>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</si>
  <si>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</si>
  <si>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</si>
  <si>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</si>
  <si>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</si>
  <si>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</si>
  <si>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</si>
  <si>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</si>
  <si>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</si>
  <si>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</si>
  <si>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</si>
  <si>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</si>
  <si>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</si>
  <si>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</si>
  <si>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</si>
  <si>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</si>
  <si>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</si>
  <si>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</si>
  <si>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</si>
  <si>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</si>
  <si>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</si>
  <si>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</si>
  <si>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</si>
  <si>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</si>
  <si>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</si>
  <si>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</si>
  <si>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</si>
  <si>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</si>
  <si>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</si>
  <si>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</si>
  <si>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</si>
  <si>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</si>
  <si>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</si>
  <si>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</si>
  <si>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</si>
  <si>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</si>
  <si>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</si>
  <si>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</si>
  <si>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</si>
  <si>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</si>
  <si>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</si>
  <si>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</si>
  <si>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</si>
  <si>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</si>
  <si>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</si>
  <si>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</si>
  <si>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</si>
  <si>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</si>
  <si>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</si>
  <si>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</si>
  <si>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</si>
  <si>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</si>
  <si>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</si>
  <si>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</si>
  <si>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</si>
  <si>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</si>
  <si>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</si>
  <si>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</si>
  <si>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</si>
  <si>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</si>
  <si>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</si>
  <si>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</si>
  <si>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</si>
  <si>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</si>
  <si>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</si>
  <si>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</si>
  <si>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</si>
  <si>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</si>
  <si>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</si>
  <si>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</si>
  <si>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</si>
  <si>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</si>
  <si>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</si>
  <si>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</si>
  <si>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</si>
  <si>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</si>
  <si>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</si>
  <si>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</si>
  <si>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</si>
  <si>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</si>
  <si>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</si>
  <si>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</si>
  <si>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</si>
  <si>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</si>
  <si>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</si>
  <si>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</si>
  <si>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</si>
  <si>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</si>
  <si>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</si>
  <si>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</si>
  <si>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</si>
  <si>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</si>
  <si>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</si>
  <si>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</si>
  <si>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</si>
  <si>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</si>
  <si>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</si>
  <si>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</si>
  <si>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</si>
  <si>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</si>
  <si>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</si>
  <si>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</si>
  <si>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</si>
  <si>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</si>
  <si>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</si>
  <si>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</si>
  <si>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</si>
  <si>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</si>
  <si>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</si>
  <si>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</si>
  <si>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</si>
  <si>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</si>
  <si>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</si>
  <si>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</si>
  <si>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</si>
  <si>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</si>
  <si>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</si>
  <si>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</si>
  <si>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</si>
  <si>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</si>
  <si>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</si>
  <si>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</si>
  <si>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</si>
  <si>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</si>
  <si>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</si>
  <si>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</si>
  <si>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</si>
  <si>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</si>
  <si>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</si>
  <si>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</si>
  <si>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</si>
  <si>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</si>
  <si>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</si>
  <si>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</si>
  <si>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</si>
  <si>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</si>
  <si>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</si>
  <si>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</si>
  <si>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</si>
  <si>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</si>
  <si>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</si>
  <si>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</si>
  <si>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</si>
  <si>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</si>
  <si>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</si>
  <si>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</si>
  <si>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</si>
  <si>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</si>
  <si>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</si>
  <si>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</si>
  <si>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</si>
  <si>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</si>
  <si>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</si>
  <si>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</si>
  <si>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</si>
  <si>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</si>
  <si>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</si>
  <si>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</si>
  <si>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</si>
  <si>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</si>
  <si>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</si>
  <si>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</si>
  <si>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</si>
  <si>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</si>
  <si>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</si>
  <si>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</si>
  <si>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</si>
  <si>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</si>
  <si>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</si>
  <si>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</si>
  <si>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</si>
  <si>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</si>
  <si>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</si>
  <si>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</si>
  <si>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</si>
  <si>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</si>
  <si>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</si>
  <si>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</si>
  <si>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</si>
  <si>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</si>
  <si>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</si>
  <si>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</si>
  <si>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</si>
  <si>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</si>
  <si>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</si>
  <si>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</si>
  <si>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</si>
  <si>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</si>
  <si>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</si>
  <si>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</si>
  <si>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</si>
  <si>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</si>
  <si>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</si>
  <si>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</si>
  <si>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</si>
  <si>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</si>
  <si>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</si>
  <si>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</si>
  <si>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</si>
  <si>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</si>
  <si>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</si>
  <si>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</si>
  <si>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</si>
  <si>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</si>
  <si>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</si>
  <si>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</si>
  <si>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</si>
  <si>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</si>
  <si>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</si>
  <si>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</si>
  <si>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</si>
  <si>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</si>
  <si>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</si>
  <si>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</si>
  <si>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</si>
  <si>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</si>
  <si>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</si>
  <si>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</si>
  <si>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</si>
  <si>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</si>
  <si>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</si>
  <si>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</si>
  <si>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</si>
  <si>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</si>
  <si>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</si>
  <si>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</si>
  <si>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</si>
  <si>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</si>
  <si>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</si>
  <si>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</si>
  <si>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</si>
  <si>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</si>
  <si>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</si>
  <si>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</si>
  <si>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</si>
  <si>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</si>
  <si>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</si>
  <si>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</si>
  <si>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</si>
  <si>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</si>
  <si>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</si>
  <si>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</si>
  <si>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</si>
  <si>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</si>
  <si>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</si>
  <si>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</si>
  <si>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</si>
  <si>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</si>
  <si>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</si>
  <si>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</si>
  <si>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</si>
  <si>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</si>
  <si>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</si>
  <si>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</si>
  <si>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</si>
  <si>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</si>
  <si>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</si>
  <si>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</si>
  <si>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</si>
  <si>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</si>
  <si>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</si>
  <si>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</si>
  <si>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</si>
  <si>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</si>
  <si>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</si>
  <si>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</si>
  <si>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</si>
  <si>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</si>
  <si>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</si>
  <si>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</si>
  <si>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</si>
  <si>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</si>
  <si>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</si>
  <si>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</si>
  <si>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</si>
  <si>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</si>
  <si>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</si>
  <si>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</si>
  <si>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</si>
  <si>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</si>
  <si>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</si>
  <si>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</si>
  <si>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</si>
  <si>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</si>
  <si>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</si>
  <si>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</si>
  <si>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</si>
  <si>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</si>
  <si>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</si>
  <si>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</si>
  <si>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</si>
  <si>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</si>
  <si>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</si>
  <si>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</si>
  <si>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</si>
  <si>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</si>
  <si>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</si>
  <si>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</si>
  <si>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</si>
  <si>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</si>
  <si>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</si>
  <si>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</si>
  <si>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</si>
  <si>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</si>
  <si>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</si>
  <si>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</si>
  <si>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</si>
  <si>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</si>
  <si>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</si>
  <si>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</si>
  <si>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</si>
  <si>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</si>
  <si>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</si>
  <si>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</si>
  <si>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</si>
  <si>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</si>
  <si>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</si>
  <si>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</si>
  <si>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</si>
  <si>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</si>
  <si>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</si>
  <si>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</si>
  <si>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</si>
  <si>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</si>
  <si>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</si>
  <si>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</si>
  <si>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</si>
  <si>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</si>
  <si>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</si>
  <si>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</si>
  <si>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</si>
  <si>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</si>
  <si>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</si>
  <si>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</si>
  <si>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</si>
  <si>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</si>
  <si>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</si>
  <si>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</si>
  <si>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</si>
  <si>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</si>
  <si>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</si>
  <si>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</si>
  <si>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</si>
  <si>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</si>
  <si>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</si>
  <si>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</si>
  <si>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</si>
  <si>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</si>
  <si>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</si>
  <si>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</si>
  <si>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</si>
  <si>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</si>
  <si>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</si>
  <si>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</si>
  <si>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</si>
  <si>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</si>
  <si>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</si>
  <si>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</si>
  <si>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</si>
  <si>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</si>
  <si>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</si>
  <si>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</si>
  <si>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</si>
  <si>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</si>
  <si>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</si>
  <si>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</si>
  <si>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</si>
  <si>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</si>
  <si>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</si>
  <si>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</si>
  <si>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</si>
  <si>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</si>
  <si>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</si>
  <si>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</si>
  <si>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</si>
  <si>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</si>
  <si>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</si>
  <si>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</si>
  <si>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</si>
  <si>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</si>
  <si>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</si>
  <si>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</si>
  <si>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</si>
  <si>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</si>
  <si>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</si>
  <si>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</si>
  <si>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</si>
  <si>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</si>
  <si>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</si>
  <si>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</si>
  <si>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</si>
  <si>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</si>
  <si>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</si>
  <si>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</si>
  <si>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</si>
  <si>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</si>
  <si>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</si>
  <si>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</si>
  <si>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</si>
  <si>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</si>
  <si>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</si>
  <si>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</si>
  <si>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</si>
  <si>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</si>
  <si>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</si>
  <si>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</si>
  <si>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</si>
  <si>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</si>
  <si>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</si>
  <si>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</si>
  <si>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</si>
  <si>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</si>
  <si>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</si>
  <si>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</si>
  <si>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</si>
  <si>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</si>
  <si>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</si>
  <si>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</si>
  <si>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</si>
  <si>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</si>
  <si>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</si>
  <si>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</si>
  <si>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</si>
  <si>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</si>
  <si>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</si>
  <si>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</si>
  <si>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</si>
  <si>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</si>
  <si>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</si>
  <si>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</si>
  <si>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</si>
  <si>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</si>
  <si>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</si>
  <si>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</si>
  <si>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</si>
  <si>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</si>
  <si>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</si>
  <si>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</si>
  <si>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</si>
  <si>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</si>
  <si>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</si>
  <si>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</si>
  <si>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</si>
  <si>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</si>
  <si>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</si>
  <si>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</si>
  <si>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</si>
  <si>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</si>
  <si>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</si>
  <si>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</si>
  <si>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</si>
  <si>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</si>
  <si>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</si>
  <si>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</si>
  <si>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</si>
  <si>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</si>
  <si>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</si>
  <si>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</si>
  <si>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</si>
  <si>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</si>
  <si>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</si>
  <si>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</si>
  <si>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</si>
  <si>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</si>
  <si>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</si>
  <si>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</si>
  <si>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</si>
  <si>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</si>
  <si>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</si>
  <si>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</si>
  <si>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</si>
  <si>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</si>
  <si>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</si>
  <si>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</si>
  <si>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</si>
  <si>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</si>
  <si>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</si>
  <si>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</si>
  <si>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</si>
  <si>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</si>
  <si>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</si>
  <si>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</si>
  <si>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</si>
  <si>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</si>
  <si>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</si>
  <si>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</si>
  <si>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</si>
  <si>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</si>
  <si>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</si>
  <si>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</si>
  <si>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</si>
  <si>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</si>
  <si>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</si>
  <si>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</si>
  <si>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</si>
  <si>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</si>
  <si>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</si>
  <si>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</si>
  <si>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</si>
  <si>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</si>
  <si>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</si>
  <si>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</si>
  <si>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</si>
  <si>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</si>
  <si>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</si>
  <si>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</si>
  <si>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</si>
  <si>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</si>
  <si>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</si>
  <si>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</si>
  <si>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</si>
  <si>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</si>
  <si>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</si>
  <si>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</si>
  <si>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</si>
  <si>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</si>
  <si>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</si>
  <si>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</si>
  <si>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</si>
  <si>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</si>
  <si>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</si>
  <si>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</si>
  <si>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</si>
  <si>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</si>
  <si>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</si>
  <si>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</si>
  <si>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</si>
  <si>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</si>
  <si>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</si>
  <si>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</si>
  <si>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</si>
  <si>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</si>
  <si>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</si>
  <si>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</si>
  <si>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</si>
  <si>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</si>
  <si>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</si>
  <si>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</si>
  <si>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</si>
  <si>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</si>
  <si>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</si>
  <si>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</si>
  <si>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</si>
  <si>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</si>
  <si>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</si>
  <si>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</si>
  <si>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</si>
  <si>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</si>
  <si>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</si>
  <si>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</si>
  <si>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</si>
  <si>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</si>
  <si>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</si>
  <si>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</si>
  <si>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</si>
  <si>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</si>
  <si>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</si>
  <si>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</si>
  <si>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</si>
  <si>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</si>
  <si>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</si>
  <si>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</si>
  <si>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</si>
  <si>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</si>
  <si>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</si>
  <si>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</si>
  <si>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</si>
  <si>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</si>
  <si>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</si>
  <si>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</si>
  <si>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</si>
  <si>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</si>
  <si>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</si>
  <si>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</si>
  <si>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</si>
  <si>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</si>
  <si>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</si>
  <si>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</si>
  <si>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</si>
  <si>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</si>
  <si>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</si>
  <si>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</si>
  <si>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</si>
  <si>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</si>
  <si>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</si>
  <si>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</si>
  <si>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</si>
  <si>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</si>
  <si>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</si>
  <si>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</si>
  <si>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</si>
  <si>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</si>
  <si>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</si>
  <si>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</si>
  <si>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</si>
  <si>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</si>
  <si>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</si>
  <si>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</si>
  <si>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</si>
  <si>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</si>
  <si>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</si>
  <si>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</si>
  <si>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</si>
  <si>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</si>
  <si>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</si>
  <si>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</si>
  <si>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</si>
  <si>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</si>
  <si>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</si>
  <si>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</si>
  <si>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</si>
  <si>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</si>
  <si>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</si>
  <si>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</si>
  <si>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</si>
  <si>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</si>
  <si>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</si>
  <si>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</si>
  <si>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</si>
  <si>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</si>
  <si>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</si>
  <si>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</si>
  <si>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</si>
  <si>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</si>
  <si>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</si>
  <si>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</si>
  <si>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</si>
  <si>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</si>
  <si>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</si>
  <si>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</si>
  <si>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</si>
  <si>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</si>
  <si>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</si>
  <si>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</si>
  <si>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</si>
  <si>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</si>
  <si>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</si>
  <si>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</si>
  <si>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</si>
  <si>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</si>
  <si>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</si>
  <si>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</si>
  <si>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</si>
  <si>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</si>
  <si>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</si>
  <si>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</si>
  <si>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</si>
  <si>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</si>
  <si>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</si>
  <si>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</si>
  <si>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</si>
  <si>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</si>
  <si>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</si>
  <si>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</si>
  <si>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</si>
  <si>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</si>
  <si>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</si>
  <si>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</si>
  <si>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</si>
  <si>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</si>
  <si>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</si>
  <si>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</si>
  <si>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</si>
  <si>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</si>
  <si>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</si>
  <si>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</si>
  <si>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</si>
  <si>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</si>
  <si>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</si>
  <si>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</si>
  <si>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</si>
  <si>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</si>
  <si>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</si>
  <si>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</si>
  <si>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</si>
  <si>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</si>
  <si>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</si>
  <si>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</si>
  <si>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</si>
  <si>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</si>
  <si>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</si>
  <si>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</si>
  <si>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</si>
  <si>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</si>
  <si>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</si>
  <si>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</si>
  <si>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</si>
  <si>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</si>
  <si>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</si>
  <si>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</si>
  <si>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</si>
  <si>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</si>
  <si>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</si>
  <si>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</si>
  <si>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</si>
  <si>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</si>
  <si>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</si>
  <si>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</si>
  <si>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</si>
  <si>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</si>
  <si>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</si>
  <si>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</si>
  <si>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</si>
  <si>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</si>
  <si>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</si>
  <si>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</si>
  <si>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</si>
  <si>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</si>
  <si>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</si>
  <si>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</si>
  <si>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</si>
  <si>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</si>
  <si>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</si>
  <si>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</si>
  <si>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</si>
  <si>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</si>
  <si>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</si>
  <si>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</si>
  <si>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</si>
  <si>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</si>
  <si>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</si>
  <si>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</si>
  <si>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</si>
  <si>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</si>
  <si>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</si>
  <si>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</si>
  <si>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</si>
  <si>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</si>
  <si>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</si>
  <si>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</si>
  <si>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</si>
  <si>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</si>
  <si>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</si>
  <si>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</si>
  <si>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</si>
  <si>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</si>
  <si>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</si>
  <si>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</si>
  <si>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</si>
  <si>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</si>
  <si>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</si>
  <si>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</si>
  <si>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</si>
  <si>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</si>
  <si>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</si>
  <si>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</si>
  <si>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</si>
  <si>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</si>
  <si>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</si>
  <si>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</si>
  <si>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</si>
  <si>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</si>
  <si>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</si>
  <si>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</si>
  <si>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</si>
  <si>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</si>
  <si>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</si>
  <si>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</si>
  <si>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</si>
  <si>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</si>
  <si>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</si>
  <si>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</si>
  <si>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</si>
  <si>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</si>
  <si>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</si>
  <si>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</si>
  <si>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</si>
  <si>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</si>
  <si>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</si>
  <si>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</si>
  <si>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</si>
  <si>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</si>
  <si>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</si>
  <si>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</si>
  <si>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</si>
  <si>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</si>
  <si>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</si>
  <si>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</si>
  <si>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</si>
  <si>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</si>
  <si>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</si>
  <si>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</si>
  <si>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</si>
  <si>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</si>
  <si>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</si>
  <si>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</si>
  <si>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</si>
  <si>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</si>
  <si>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</si>
  <si>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</si>
  <si>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</si>
  <si>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</si>
  <si>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</si>
  <si>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</si>
  <si>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</si>
  <si>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</si>
  <si>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</si>
  <si>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</si>
  <si>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</si>
  <si>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</si>
  <si>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</si>
  <si>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</si>
  <si>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</si>
  <si>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</si>
  <si>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</si>
  <si>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</si>
  <si>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</si>
  <si>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</si>
  <si>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</si>
  <si>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</si>
  <si>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</si>
  <si>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</si>
  <si>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</si>
  <si>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</si>
  <si>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</si>
  <si>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</si>
  <si>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</si>
  <si>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</si>
  <si>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</si>
  <si>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</si>
  <si>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</si>
  <si>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</si>
  <si>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</si>
  <si>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</si>
  <si>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</si>
  <si>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</si>
  <si>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</si>
  <si>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</si>
  <si>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</si>
  <si>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</si>
  <si>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</si>
  <si>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</si>
  <si>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</si>
  <si>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</si>
  <si>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</si>
  <si>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</si>
  <si>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</si>
  <si>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</si>
  <si>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</si>
  <si>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</si>
  <si>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</si>
  <si>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</si>
  <si>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</si>
  <si>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</si>
  <si>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</si>
  <si>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</si>
  <si>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</si>
  <si>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</si>
  <si>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</si>
  <si>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</si>
  <si>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</si>
  <si>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</si>
  <si>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</si>
  <si>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</si>
  <si>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</si>
  <si>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</si>
  <si>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</si>
  <si>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</si>
  <si>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</si>
  <si>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</si>
  <si>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</si>
  <si>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</si>
  <si>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</si>
  <si>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</si>
  <si>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</si>
  <si>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</si>
  <si>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</si>
  <si>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</si>
  <si>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</si>
  <si>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</si>
  <si>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</si>
  <si>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</si>
  <si>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</si>
  <si>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</si>
  <si>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</si>
  <si>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</si>
  <si>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</si>
  <si>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</si>
  <si>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</si>
  <si>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</si>
  <si>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</si>
  <si>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</si>
  <si>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</si>
  <si>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</si>
  <si>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</si>
  <si>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</si>
  <si>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</si>
  <si>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</si>
  <si>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</si>
  <si>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</si>
  <si>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</si>
  <si>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</si>
  <si>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</si>
  <si>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</si>
  <si>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</si>
  <si>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</si>
  <si>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</si>
  <si>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</si>
  <si>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</si>
  <si>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</si>
  <si>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</si>
  <si>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</si>
  <si>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</si>
  <si>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</si>
  <si>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</si>
  <si>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</si>
  <si>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</si>
  <si>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</si>
  <si>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</si>
  <si>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</si>
  <si>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</si>
  <si>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</si>
  <si>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</si>
  <si>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</si>
  <si>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</si>
  <si>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</si>
  <si>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</si>
  <si>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</si>
  <si>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</si>
  <si>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</si>
  <si>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</si>
  <si>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</si>
  <si>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</si>
  <si>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</si>
  <si>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</si>
  <si>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</si>
  <si>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</si>
  <si>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</si>
  <si>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</si>
  <si>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</si>
  <si>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</si>
  <si>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</si>
  <si>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</si>
  <si>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</si>
  <si>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</si>
  <si>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</si>
  <si>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</si>
  <si>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</si>
  <si>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</si>
  <si>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</si>
  <si>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</si>
  <si>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</si>
  <si>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</si>
  <si>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</si>
  <si>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</si>
  <si>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</si>
  <si>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</si>
  <si>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</si>
  <si>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</si>
  <si>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</si>
  <si>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</si>
  <si>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</si>
  <si>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</si>
  <si>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</si>
  <si>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</si>
  <si>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</si>
  <si>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</si>
  <si>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</si>
  <si>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</si>
  <si>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</si>
  <si>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</si>
  <si>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</si>
  <si>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</si>
  <si>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</si>
  <si>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</si>
  <si>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</si>
  <si>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</si>
  <si>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</si>
  <si>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</si>
  <si>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</si>
  <si>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</si>
  <si>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</si>
  <si>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</si>
  <si>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</si>
  <si>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</si>
  <si>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</si>
  <si>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</si>
  <si>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</si>
  <si>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</si>
  <si>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</si>
  <si>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</si>
  <si>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</si>
  <si>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</si>
  <si>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</si>
  <si>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</si>
  <si>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</si>
  <si>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</si>
  <si>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</si>
  <si>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</si>
  <si>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</si>
  <si>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</si>
  <si>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</si>
  <si>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</si>
  <si>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</si>
  <si>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</si>
  <si>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</si>
  <si>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</si>
  <si>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</si>
  <si>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</si>
  <si>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</si>
  <si>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</si>
  <si>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</si>
  <si>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</si>
  <si>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</si>
  <si>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</si>
  <si>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</si>
  <si>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</si>
  <si>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</si>
  <si>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</si>
  <si>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</si>
  <si>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</si>
  <si>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</si>
  <si>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</si>
  <si>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</si>
  <si>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</si>
  <si>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</si>
  <si>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</si>
  <si>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</si>
  <si>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</si>
  <si>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</si>
  <si>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</si>
  <si>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</si>
  <si>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</si>
  <si>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</si>
  <si>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</si>
  <si>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</si>
  <si>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</si>
  <si>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</si>
  <si>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</si>
  <si>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</si>
  <si>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</si>
  <si>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</si>
  <si>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</si>
  <si>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</si>
  <si>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</si>
  <si>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</si>
  <si>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</si>
  <si>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</si>
  <si>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</si>
  <si>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</si>
  <si>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</si>
  <si>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</si>
  <si>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</si>
  <si>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</si>
  <si>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</si>
  <si>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</si>
  <si>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</si>
  <si>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</si>
  <si>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</si>
  <si>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</si>
  <si>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</si>
  <si>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</si>
  <si>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</si>
  <si>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</si>
  <si>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</si>
  <si>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</si>
  <si>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</si>
  <si>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</si>
  <si>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</si>
  <si>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</si>
  <si>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</si>
  <si>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</si>
  <si>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</si>
  <si>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</si>
  <si>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</si>
  <si>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</si>
  <si>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</si>
  <si>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</si>
  <si>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</si>
  <si>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</si>
  <si>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</si>
  <si>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</si>
  <si>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</si>
  <si>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</si>
  <si>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</si>
  <si>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</si>
  <si>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</si>
  <si>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</si>
  <si>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</si>
  <si>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</si>
  <si>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</si>
  <si>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</si>
  <si>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</si>
  <si>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</si>
  <si>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</si>
  <si>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</si>
  <si>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</si>
  <si>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</si>
  <si>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</si>
  <si>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</si>
  <si>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</si>
  <si>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</si>
  <si>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</si>
  <si>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</si>
  <si>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</si>
  <si>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</si>
  <si>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</si>
  <si>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</si>
  <si>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</si>
  <si>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</si>
  <si>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</si>
  <si>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</si>
  <si>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</si>
  <si>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</si>
  <si>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</si>
  <si>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</si>
  <si>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</si>
  <si>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</si>
  <si>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</si>
  <si>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</si>
  <si>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</si>
  <si>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</si>
  <si>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</si>
  <si>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</si>
  <si>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</si>
  <si>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</si>
  <si>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</si>
  <si>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</si>
  <si>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</si>
  <si>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</si>
  <si>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</si>
  <si>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</si>
  <si>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</si>
  <si>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</si>
  <si>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</si>
  <si>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</si>
  <si>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</si>
  <si>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</si>
  <si>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</si>
  <si>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</si>
  <si>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</si>
  <si>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</si>
  <si>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</si>
  <si>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</si>
  <si>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</si>
  <si>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</si>
  <si>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</si>
  <si>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</si>
  <si>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</si>
  <si>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</si>
  <si>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</si>
  <si>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</si>
  <si>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</si>
  <si>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</si>
  <si>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</si>
  <si>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</si>
  <si>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</si>
  <si>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</si>
  <si>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</si>
  <si>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</si>
  <si>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</si>
  <si>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</si>
  <si>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</si>
  <si>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</si>
  <si>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</si>
  <si>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</si>
  <si>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</si>
  <si>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</si>
  <si>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</si>
  <si>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</si>
  <si>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</si>
  <si>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</si>
  <si>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</si>
  <si>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</si>
  <si>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</si>
  <si>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</si>
  <si>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</si>
  <si>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</si>
  <si>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</si>
  <si>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</si>
  <si>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</si>
  <si>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</si>
  <si>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</si>
  <si>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</si>
  <si>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</si>
  <si>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</si>
  <si>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</si>
  <si>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</si>
  <si>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</si>
  <si>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</si>
  <si>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</si>
  <si>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</si>
  <si>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</si>
  <si>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</si>
  <si>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</si>
  <si>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</si>
  <si>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</si>
  <si>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</si>
  <si>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</si>
  <si>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</si>
  <si>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</si>
  <si>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</si>
  <si>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</si>
  <si>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</si>
  <si>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</si>
  <si>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</si>
  <si>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</si>
  <si>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</si>
  <si>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</si>
  <si>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</si>
  <si>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</si>
  <si>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</si>
  <si>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</si>
  <si>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</si>
  <si>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</si>
  <si>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</si>
  <si>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</si>
  <si>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</si>
  <si>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</si>
  <si>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</si>
  <si>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</si>
  <si>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</si>
  <si>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</si>
  <si>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</si>
  <si>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</si>
  <si>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</si>
  <si>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</si>
  <si>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</si>
  <si>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</si>
  <si>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</si>
  <si>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</si>
  <si>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</si>
  <si>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</si>
  <si>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</si>
  <si>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</si>
  <si>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</si>
  <si>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</si>
  <si>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</si>
  <si>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</si>
  <si>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</si>
  <si>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</si>
  <si>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</si>
  <si>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</si>
  <si>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</si>
  <si>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</si>
  <si>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</si>
  <si>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</si>
  <si>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</si>
  <si>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</si>
  <si>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</si>
  <si>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</si>
  <si>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</si>
  <si>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</si>
  <si>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</si>
  <si>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</si>
  <si>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</si>
  <si>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</si>
  <si>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</si>
  <si>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</si>
  <si>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</si>
  <si>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</si>
  <si>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</si>
  <si>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</si>
  <si>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</si>
  <si>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</si>
  <si>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</si>
  <si>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</si>
  <si>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</si>
  <si>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</si>
  <si>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</si>
  <si>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</si>
  <si>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</si>
  <si>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</si>
  <si>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</si>
  <si>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</si>
  <si>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</si>
  <si>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</si>
  <si>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</si>
  <si>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</si>
  <si>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</si>
  <si>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</si>
  <si>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</si>
  <si>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</si>
  <si>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</si>
  <si>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</si>
  <si>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</si>
  <si>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</si>
  <si>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</si>
  <si>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</si>
  <si>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</si>
  <si>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</si>
  <si>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</si>
  <si>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</si>
  <si>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</si>
  <si>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</si>
  <si>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</si>
  <si>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</si>
  <si>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</si>
  <si>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</si>
  <si>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</si>
  <si>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</si>
  <si>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</si>
  <si>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</si>
  <si>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</si>
  <si>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</si>
  <si>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</si>
  <si>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</si>
  <si>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</si>
  <si>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</si>
  <si>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</si>
  <si>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</si>
  <si>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</si>
  <si>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</si>
  <si>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</si>
  <si>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</si>
  <si>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</si>
  <si>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</si>
  <si>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</si>
  <si>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</si>
  <si>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</si>
  <si>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</si>
  <si>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</si>
  <si>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</si>
  <si>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</si>
  <si>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</si>
  <si>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</si>
  <si>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</si>
  <si>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</si>
  <si>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</si>
  <si>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</si>
  <si>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</si>
  <si>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</si>
  <si>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</si>
  <si>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</si>
  <si>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</si>
  <si>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</si>
  <si>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</si>
  <si>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</si>
  <si>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</si>
  <si>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</si>
  <si>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</si>
  <si>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</si>
  <si>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</si>
  <si>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</si>
  <si>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</si>
  <si>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</si>
  <si>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</si>
  <si>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</si>
  <si>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</si>
  <si>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</si>
  <si>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</si>
  <si>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</si>
  <si>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</si>
  <si>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</si>
  <si>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</si>
  <si>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</si>
  <si>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</si>
  <si>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</si>
  <si>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</si>
  <si>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</si>
  <si>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</si>
  <si>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</si>
  <si>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</si>
  <si>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</si>
  <si>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</si>
  <si>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</si>
  <si>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</si>
  <si>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</si>
  <si>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</si>
  <si>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</si>
  <si>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</si>
  <si>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</si>
  <si>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</si>
  <si>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</si>
  <si>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</si>
  <si>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</si>
  <si>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</si>
  <si>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</si>
  <si>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</si>
  <si>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</si>
  <si>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</si>
  <si>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</si>
  <si>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</si>
  <si>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</si>
  <si>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</si>
  <si>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</si>
  <si>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</si>
  <si>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</si>
  <si>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</si>
  <si>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</si>
  <si>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</si>
  <si>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</si>
  <si>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</si>
  <si>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</si>
  <si>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</si>
  <si>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</si>
  <si>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</si>
  <si>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</si>
  <si>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</si>
  <si>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</si>
  <si>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</si>
  <si>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</si>
  <si>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</si>
  <si>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</si>
  <si>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</si>
  <si>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</si>
  <si>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</si>
  <si>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</si>
  <si>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</si>
  <si>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</si>
  <si>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</si>
  <si>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</si>
  <si>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</si>
  <si>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</si>
  <si>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</si>
  <si>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</si>
  <si>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</si>
  <si>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</si>
  <si>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</si>
  <si>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</si>
  <si>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</si>
  <si>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</si>
  <si>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</si>
  <si>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</si>
  <si>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</si>
  <si>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</si>
  <si>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</si>
  <si>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</si>
  <si>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</si>
  <si>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</si>
  <si>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</si>
  <si>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</si>
  <si>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</si>
  <si>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</si>
  <si>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</si>
  <si>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</si>
  <si>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</si>
  <si>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</si>
  <si>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</si>
  <si>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</si>
  <si>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</si>
  <si>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</si>
  <si>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</si>
  <si>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</si>
  <si>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</si>
  <si>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</si>
  <si>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</si>
  <si>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</si>
  <si>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</si>
  <si>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</si>
  <si>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</si>
  <si>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</si>
  <si>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</si>
  <si>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</si>
  <si>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</si>
  <si>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</si>
  <si>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</si>
  <si>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</si>
  <si>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</si>
  <si>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</si>
  <si>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</si>
  <si>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</si>
  <si>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</si>
  <si>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</si>
  <si>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</si>
  <si>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</si>
  <si>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</si>
  <si>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</si>
  <si>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</si>
  <si>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</si>
  <si>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</si>
  <si>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</si>
  <si>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</si>
  <si>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</si>
  <si>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</si>
  <si>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</si>
  <si>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</si>
  <si>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</si>
  <si>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</si>
  <si>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</si>
  <si>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</si>
  <si>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</si>
  <si>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</si>
  <si>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</si>
  <si>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</si>
  <si>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</si>
  <si>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</si>
  <si>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</si>
  <si>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</si>
  <si>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</si>
  <si>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</si>
  <si>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</si>
  <si>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</si>
  <si>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</si>
  <si>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</si>
  <si>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</si>
  <si>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</si>
  <si>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</si>
  <si>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</si>
  <si>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</si>
  <si>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</si>
  <si>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</si>
  <si>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</si>
  <si>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</si>
  <si>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</si>
  <si>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</si>
  <si>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</si>
  <si>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</si>
  <si>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</si>
  <si>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</si>
  <si>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</si>
  <si>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</si>
  <si>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</si>
  <si>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</si>
  <si>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</si>
  <si>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</si>
  <si>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</si>
  <si>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</si>
  <si>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</si>
  <si>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</si>
  <si>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</si>
  <si>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</si>
  <si>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</si>
  <si>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</si>
  <si>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</si>
  <si>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</si>
  <si>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</si>
  <si>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</si>
  <si>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</si>
  <si>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</si>
  <si>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</si>
  <si>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</si>
  <si>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</si>
  <si>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</si>
  <si>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</si>
  <si>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</si>
  <si>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</si>
  <si>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</si>
  <si>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</si>
  <si>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</si>
  <si>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</si>
  <si>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</si>
  <si>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</si>
  <si>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</si>
  <si>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</si>
  <si>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</si>
  <si>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</si>
  <si>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</si>
  <si>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</si>
  <si>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</si>
  <si>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</si>
  <si>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</si>
  <si>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</si>
  <si>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</si>
  <si>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</si>
  <si>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</si>
  <si>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</si>
  <si>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</si>
  <si>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</si>
  <si>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</si>
  <si>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</si>
  <si>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</si>
  <si>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</si>
  <si>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</si>
  <si>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</si>
  <si>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</si>
  <si>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</si>
  <si>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</si>
  <si>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</si>
  <si>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</si>
  <si>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</si>
  <si>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</si>
  <si>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</si>
  <si>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</si>
  <si>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</si>
  <si>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</si>
  <si>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</si>
  <si>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</si>
  <si>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</si>
  <si>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</si>
  <si>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</si>
  <si>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</si>
  <si>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</si>
  <si>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</si>
  <si>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</si>
  <si>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</si>
  <si>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</si>
  <si>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</si>
  <si>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</si>
  <si>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</si>
  <si>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</si>
  <si>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</si>
  <si>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</si>
  <si>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</si>
  <si>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</si>
  <si>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</si>
  <si>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</si>
  <si>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</si>
  <si>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</si>
  <si>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</si>
  <si>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</si>
  <si>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</si>
  <si>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</si>
  <si>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</si>
  <si>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</si>
  <si>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</si>
  <si>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</si>
  <si>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</si>
  <si>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</si>
  <si>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</si>
  <si>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</si>
  <si>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</si>
  <si>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</si>
  <si>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</si>
  <si>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</si>
  <si>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</si>
  <si>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</si>
  <si>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</si>
  <si>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</si>
  <si>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</si>
  <si>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</si>
  <si>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</si>
  <si>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</si>
  <si>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</si>
  <si>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</si>
  <si>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</si>
  <si>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</si>
  <si>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</si>
  <si>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</si>
  <si>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</si>
  <si>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</si>
  <si>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</si>
  <si>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</si>
  <si>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</si>
  <si>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</si>
  <si>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</si>
  <si>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</si>
  <si>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</si>
  <si>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</si>
  <si>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</si>
  <si>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</si>
  <si>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</si>
  <si>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</si>
  <si>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</si>
  <si>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</si>
  <si>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</si>
  <si>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</si>
  <si>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</si>
  <si>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</si>
  <si>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</si>
  <si>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</si>
  <si>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</si>
  <si>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</si>
  <si>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</si>
  <si>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</si>
  <si>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</si>
  <si>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</si>
  <si>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</si>
  <si>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</si>
  <si>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</si>
  <si>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</si>
  <si>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</si>
  <si>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</si>
  <si>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</si>
  <si>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</si>
  <si>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</si>
  <si>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</si>
  <si>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</si>
  <si>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</si>
  <si>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</si>
  <si>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</si>
  <si>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</si>
  <si>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</si>
  <si>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</si>
  <si>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</si>
  <si>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</si>
  <si>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</si>
  <si>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</si>
  <si>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</si>
  <si>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</si>
  <si>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</si>
  <si>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</si>
  <si>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</si>
  <si>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</si>
  <si>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</si>
  <si>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</si>
  <si>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</si>
  <si>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</si>
  <si>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</si>
  <si>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</si>
  <si>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</si>
  <si>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</si>
  <si>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</si>
  <si>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</si>
  <si>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</si>
  <si>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</si>
  <si>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</si>
  <si>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</si>
  <si>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</si>
  <si>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</si>
  <si>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</si>
  <si>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</si>
  <si>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</si>
  <si>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</si>
  <si>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</si>
  <si>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</si>
  <si>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</si>
  <si>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</si>
  <si>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</si>
  <si>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</si>
  <si>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</si>
  <si>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</si>
  <si>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</si>
  <si>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</si>
  <si>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</si>
  <si>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</si>
  <si>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</si>
  <si>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</si>
  <si>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</si>
  <si>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</si>
  <si>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</si>
  <si>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</si>
  <si>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</si>
  <si>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</si>
  <si>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</si>
  <si>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</si>
  <si>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</si>
  <si>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</si>
  <si>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</si>
  <si>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</si>
  <si>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</si>
  <si>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</si>
  <si>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</si>
  <si>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</si>
  <si>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</si>
  <si>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</si>
  <si>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</si>
  <si>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</si>
  <si>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</si>
  <si>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</si>
  <si>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</si>
  <si>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</si>
  <si>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</si>
  <si>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</si>
  <si>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</si>
  <si>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</si>
  <si>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</si>
  <si>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</si>
  <si>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</si>
  <si>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</si>
  <si>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</si>
  <si>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</si>
  <si>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</si>
  <si>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</si>
  <si>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</si>
  <si>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</si>
  <si>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</si>
  <si>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</si>
  <si>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</si>
  <si>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</si>
  <si>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</si>
  <si>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</si>
  <si>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</si>
  <si>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</si>
  <si>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</si>
  <si>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</si>
  <si>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</si>
  <si>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</si>
  <si>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</si>
  <si>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</si>
  <si>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</si>
  <si>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</si>
  <si>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</si>
  <si>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</si>
  <si>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</si>
  <si>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</si>
  <si>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</si>
  <si>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</si>
  <si>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</si>
  <si>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</si>
  <si>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</si>
  <si>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</si>
  <si>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</si>
  <si>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</si>
  <si>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</si>
  <si>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</si>
  <si>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</si>
  <si>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</si>
  <si>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</si>
  <si>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</si>
  <si>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</si>
  <si>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</si>
  <si>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</si>
  <si>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</si>
  <si>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</si>
  <si>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</si>
  <si>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</si>
  <si>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</si>
  <si>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</si>
  <si>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</si>
  <si>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</si>
  <si>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</si>
  <si>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</si>
  <si>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</si>
  <si>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</si>
  <si>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</si>
  <si>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</si>
  <si>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</si>
  <si>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</si>
  <si>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</si>
  <si>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</si>
  <si>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</si>
  <si>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</si>
  <si>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</si>
  <si>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</si>
  <si>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</si>
  <si>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</si>
  <si>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</si>
  <si>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</si>
  <si>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</si>
  <si>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</si>
  <si>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</si>
  <si>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</si>
  <si>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</si>
  <si>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</si>
  <si>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</si>
  <si>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</si>
  <si>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</si>
  <si>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</si>
  <si>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</si>
  <si>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</si>
  <si>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</si>
  <si>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</si>
  <si>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</si>
  <si>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</si>
  <si>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</si>
  <si>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</si>
  <si>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</si>
  <si>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</si>
  <si>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</si>
  <si>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</si>
  <si>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</si>
  <si>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</si>
  <si>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</si>
  <si>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</si>
  <si>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</si>
  <si>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</si>
  <si>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</si>
  <si>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</si>
  <si>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</si>
  <si>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</si>
  <si>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</si>
  <si>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</si>
  <si>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</si>
  <si>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</si>
  <si>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</si>
  <si>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</si>
  <si>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</si>
  <si>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</si>
  <si>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</si>
  <si>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</si>
  <si>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</si>
  <si>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</si>
  <si>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</si>
  <si>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</si>
  <si>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</si>
  <si>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</si>
  <si>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</si>
  <si>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</si>
  <si>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</si>
  <si>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</si>
  <si>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</si>
  <si>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</si>
  <si>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</si>
  <si>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</si>
  <si>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</si>
  <si>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</si>
  <si>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</si>
  <si>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</si>
  <si>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</si>
  <si>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</si>
  <si>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</si>
  <si>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</si>
  <si>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</si>
  <si>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</si>
  <si>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</si>
  <si>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</si>
  <si>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</si>
  <si>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</si>
  <si>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</si>
  <si>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</si>
  <si>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</si>
  <si>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</si>
  <si>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</si>
  <si>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</si>
  <si>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</si>
  <si>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</si>
  <si>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</si>
  <si>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</si>
  <si>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</si>
  <si>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</si>
  <si>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</si>
  <si>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</si>
  <si>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</si>
  <si>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</si>
  <si>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</si>
  <si>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</si>
  <si>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</si>
  <si>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</si>
  <si>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</si>
  <si>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</si>
  <si>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</si>
  <si>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</si>
  <si>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</si>
  <si>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</si>
  <si>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</si>
  <si>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</si>
  <si>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</si>
  <si>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</si>
  <si>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</si>
  <si>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</si>
  <si>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</si>
  <si>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</si>
  <si>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</si>
  <si>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</si>
  <si>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</si>
  <si>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</si>
  <si>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</si>
  <si>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</si>
  <si>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</si>
  <si>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</si>
  <si>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</si>
  <si>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</si>
  <si>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</si>
  <si>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</si>
  <si>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</si>
  <si>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</si>
  <si>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</si>
  <si>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</si>
  <si>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</si>
  <si>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</si>
  <si>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</si>
  <si>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</si>
  <si>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</si>
  <si>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</si>
  <si>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</si>
  <si>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</si>
  <si>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</si>
  <si>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</si>
  <si>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</si>
  <si>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</si>
  <si>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</si>
  <si>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</si>
  <si>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</si>
  <si>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</si>
  <si>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</si>
  <si>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</si>
  <si>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</si>
  <si>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</si>
  <si>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</si>
  <si>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</si>
  <si>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</si>
  <si>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</si>
  <si>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</si>
  <si>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</si>
  <si>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</si>
  <si>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</si>
  <si>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</si>
  <si>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</si>
  <si>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</si>
  <si>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</si>
  <si>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</si>
  <si>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</si>
  <si>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</si>
  <si>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</si>
  <si>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</si>
  <si>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</si>
  <si>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</si>
  <si>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</si>
  <si>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</si>
  <si>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</si>
  <si>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</si>
  <si>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</si>
  <si>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</si>
  <si>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</si>
  <si>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</si>
  <si>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</si>
  <si>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</si>
  <si>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</si>
  <si>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</si>
  <si>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</si>
  <si>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</si>
  <si>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</si>
  <si>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</si>
  <si>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</si>
  <si>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</si>
  <si>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</si>
  <si>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</si>
  <si>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</si>
  <si>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</si>
  <si>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</si>
  <si>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</si>
  <si>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</si>
  <si>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</si>
  <si>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</si>
  <si>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</si>
  <si>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</si>
  <si>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</si>
  <si>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</si>
  <si>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</si>
  <si>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</si>
  <si>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</si>
  <si>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</si>
  <si>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</si>
  <si>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</si>
  <si>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</si>
  <si>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</si>
  <si>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</si>
  <si>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</si>
  <si>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</si>
  <si>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</si>
  <si>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</si>
  <si>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</si>
  <si>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</si>
  <si>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</si>
  <si>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</si>
  <si>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</si>
  <si>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</si>
  <si>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</si>
  <si>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</si>
  <si>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</si>
  <si>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</si>
  <si>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</si>
  <si>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</si>
  <si>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</si>
  <si>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</si>
  <si>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</si>
  <si>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</si>
  <si>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</si>
  <si>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</si>
  <si>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</si>
  <si>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</si>
  <si>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</si>
  <si>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</si>
  <si>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</si>
  <si>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</si>
  <si>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</si>
  <si>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</si>
  <si>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</si>
  <si>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</si>
  <si>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</si>
  <si>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</si>
  <si>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</si>
  <si>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</si>
  <si>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</si>
  <si>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</si>
  <si>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</si>
  <si>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</si>
  <si>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</si>
  <si>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</si>
  <si>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</si>
  <si>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</si>
  <si>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</si>
  <si>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</si>
  <si>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</si>
  <si>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</si>
  <si>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</si>
  <si>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</si>
  <si>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</si>
  <si>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</si>
  <si>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</si>
  <si>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</si>
  <si>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</si>
  <si>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</si>
  <si>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</si>
  <si>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</si>
  <si>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</si>
  <si>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</si>
  <si>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</si>
  <si>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</si>
  <si>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</si>
  <si>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</si>
  <si>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</si>
  <si>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</si>
  <si>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</si>
  <si>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</si>
  <si>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</si>
  <si>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</si>
  <si>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</si>
  <si>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</si>
  <si>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</si>
  <si>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</si>
  <si>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</si>
  <si>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</si>
  <si>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</si>
  <si>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</si>
  <si>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</si>
  <si>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</si>
  <si>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</si>
  <si>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</si>
  <si>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</si>
  <si>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</si>
  <si>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</si>
  <si>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</si>
  <si>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</si>
  <si>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</si>
  <si>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</si>
  <si>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</si>
  <si>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</si>
  <si>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</si>
  <si>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</si>
  <si>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</si>
  <si>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</si>
  <si>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</si>
  <si>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</si>
  <si>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</si>
  <si>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</si>
  <si>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</si>
  <si>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</si>
  <si>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</si>
  <si>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</si>
  <si>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</si>
  <si>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</si>
  <si>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</si>
  <si>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</si>
  <si>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</si>
  <si>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</si>
  <si>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</si>
  <si>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</si>
  <si>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</si>
  <si>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</si>
  <si>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</si>
  <si>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</si>
  <si>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</si>
  <si>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</si>
  <si>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</si>
  <si>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</si>
  <si>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</si>
  <si>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</si>
  <si>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</si>
  <si>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</si>
  <si>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</si>
  <si>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</si>
  <si>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</si>
  <si>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</si>
  <si>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</si>
  <si>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</si>
  <si>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</si>
  <si>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</si>
  <si>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</si>
  <si>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</si>
  <si>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</si>
  <si>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</si>
  <si>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</si>
  <si>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</si>
  <si>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</si>
  <si>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</si>
  <si>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</si>
  <si>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</si>
  <si>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</si>
  <si>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</si>
  <si>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</si>
  <si>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</si>
  <si>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</si>
  <si>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</si>
  <si>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</si>
  <si>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</si>
  <si>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</si>
  <si>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</si>
  <si>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</si>
  <si>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</si>
  <si>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</si>
  <si>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</si>
  <si>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</si>
  <si>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</si>
  <si>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</si>
  <si>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</si>
  <si>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</si>
  <si>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</si>
  <si>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</si>
  <si>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</si>
  <si>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</si>
  <si>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</si>
  <si>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</si>
  <si>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</si>
  <si>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</si>
  <si>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</si>
  <si>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</si>
  <si>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</si>
  <si>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</si>
  <si>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</si>
  <si>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</si>
  <si>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</si>
  <si>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</si>
  <si>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</si>
  <si>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</si>
  <si>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</si>
  <si>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</si>
  <si>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</si>
  <si>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</si>
  <si>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</si>
  <si>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</si>
  <si>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</si>
  <si>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</si>
  <si>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</si>
  <si>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</si>
  <si>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</si>
  <si>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</si>
  <si>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</si>
  <si>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</si>
  <si>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</si>
  <si>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</si>
  <si>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</si>
  <si>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</si>
  <si>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</si>
  <si>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</si>
  <si>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</si>
  <si>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</si>
  <si>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</si>
  <si>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</si>
  <si>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</si>
  <si>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</si>
  <si>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</si>
  <si>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</si>
  <si>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</si>
  <si>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</si>
  <si>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</si>
  <si>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</si>
  <si>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</si>
  <si>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</si>
  <si>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</si>
  <si>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</si>
  <si>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</si>
  <si>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</si>
  <si>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</si>
  <si>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</si>
  <si>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</si>
  <si>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</si>
  <si>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</si>
  <si>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</si>
  <si>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</si>
  <si>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</si>
  <si>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</si>
  <si>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</si>
  <si>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</si>
  <si>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</si>
  <si>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</si>
  <si>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</si>
  <si>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</si>
  <si>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</si>
  <si>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</si>
  <si>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</si>
  <si>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</si>
  <si>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</si>
  <si>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</si>
  <si>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</si>
  <si>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</si>
  <si>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</si>
  <si>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</si>
  <si>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</si>
  <si>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</si>
  <si>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</si>
  <si>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</si>
  <si>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</si>
  <si>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</si>
  <si>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</si>
  <si>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</si>
  <si>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</si>
  <si>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</si>
  <si>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</si>
  <si>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</si>
  <si>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</si>
  <si>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</si>
  <si>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</si>
  <si>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</si>
  <si>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</si>
  <si>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</si>
  <si>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</si>
  <si>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</si>
  <si>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</si>
  <si>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</si>
  <si>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</si>
  <si>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</si>
  <si>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</si>
  <si>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</si>
  <si>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</si>
  <si>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</si>
  <si>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</si>
  <si>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</si>
  <si>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</si>
  <si>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</si>
  <si>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</si>
  <si>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</si>
  <si>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</si>
  <si>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</si>
  <si>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</si>
  <si>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</si>
  <si>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</si>
  <si>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</si>
  <si>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</si>
  <si>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</si>
  <si>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</si>
  <si>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</si>
  <si>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</si>
  <si>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</si>
  <si>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</si>
  <si>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</si>
  <si>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</si>
  <si>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</si>
  <si>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</si>
  <si>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</si>
  <si>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</si>
  <si>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</si>
  <si>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</si>
  <si>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</si>
  <si>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</si>
  <si>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</si>
  <si>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</si>
  <si>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</si>
  <si>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</si>
  <si>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</si>
  <si>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</si>
  <si>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</si>
  <si>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</si>
  <si>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</si>
  <si>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</si>
  <si>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</si>
  <si>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</si>
  <si>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</si>
  <si>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</si>
  <si>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</si>
  <si>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</si>
  <si>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</si>
  <si>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</si>
  <si>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</si>
  <si>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</si>
  <si>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</si>
  <si>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</si>
  <si>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</si>
  <si>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</si>
  <si>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</si>
  <si>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</si>
  <si>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</si>
  <si>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</si>
  <si>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</si>
  <si>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</si>
  <si>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</si>
  <si>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</si>
  <si>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</si>
  <si>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</si>
  <si>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</si>
  <si>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</si>
  <si>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</si>
  <si>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</si>
  <si>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</si>
  <si>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</si>
  <si>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</si>
  <si>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</si>
  <si>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</si>
  <si>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</si>
  <si>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</si>
  <si>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</si>
  <si>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</si>
  <si>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</si>
  <si>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</si>
  <si>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</si>
  <si>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</si>
  <si>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</si>
  <si>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</si>
  <si>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</si>
  <si>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</si>
  <si>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</si>
  <si>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</si>
  <si>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</si>
  <si>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</si>
  <si>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</si>
  <si>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</si>
  <si>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</si>
  <si>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</si>
  <si>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</si>
  <si>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</si>
  <si>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</si>
  <si>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</si>
  <si>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</si>
  <si>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</si>
  <si>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</si>
  <si>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</si>
  <si>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</si>
  <si>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</si>
  <si>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</si>
  <si>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</si>
  <si>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</si>
  <si>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</si>
  <si>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</si>
  <si>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</si>
  <si>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</si>
  <si>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</si>
  <si>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</si>
  <si>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</si>
  <si>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</si>
  <si>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</si>
  <si>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</si>
  <si>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</si>
  <si>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</si>
  <si>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</si>
  <si>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</si>
  <si>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</si>
  <si>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</si>
  <si>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</si>
  <si>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</si>
  <si>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</si>
  <si>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</si>
  <si>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</si>
  <si>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</si>
  <si>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</si>
  <si>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</si>
  <si>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</si>
  <si>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</si>
  <si>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</si>
  <si>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</si>
  <si>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</si>
  <si>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</si>
  <si>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</si>
  <si>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</si>
  <si>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</si>
  <si>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</si>
  <si>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</si>
  <si>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</si>
  <si>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</si>
  <si>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</si>
  <si>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</si>
  <si>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</si>
  <si>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</si>
  <si>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</si>
  <si>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</si>
  <si>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</si>
  <si>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</si>
  <si>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</si>
  <si>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</si>
  <si>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</si>
  <si>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</si>
  <si>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</si>
  <si>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</si>
  <si>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</si>
  <si>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</si>
  <si>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</si>
  <si>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</si>
  <si>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</si>
  <si>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</si>
  <si>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</si>
  <si>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</si>
  <si>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</si>
  <si>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</si>
  <si>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</si>
  <si>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</si>
  <si>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</si>
  <si>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</si>
  <si>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</si>
  <si>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</si>
  <si>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</si>
  <si>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</si>
  <si>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</si>
  <si>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</si>
  <si>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</si>
  <si>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</si>
  <si>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</si>
  <si>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</si>
  <si>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</si>
  <si>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</si>
  <si>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</si>
  <si>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</si>
  <si>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</si>
  <si>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</si>
  <si>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</si>
  <si>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</si>
  <si>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</si>
  <si>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</si>
  <si>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</si>
  <si>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</si>
  <si>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</si>
  <si>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</si>
  <si>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</si>
  <si>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</si>
  <si>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</si>
  <si>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</si>
  <si>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</si>
  <si>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</si>
  <si>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</si>
  <si>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</si>
  <si>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</si>
  <si>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</si>
  <si>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</si>
  <si>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</si>
  <si>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</si>
  <si>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</si>
  <si>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</si>
  <si>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</si>
  <si>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</si>
  <si>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</si>
  <si>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</si>
  <si>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</si>
  <si>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</si>
  <si>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</si>
  <si>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</si>
  <si>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</si>
  <si>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</si>
  <si>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</si>
  <si>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</si>
  <si>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</si>
  <si>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</si>
  <si>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</si>
  <si>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</si>
  <si>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</si>
  <si>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</si>
  <si>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</si>
  <si>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</si>
  <si>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</si>
  <si>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</si>
  <si>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</si>
  <si>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</si>
  <si>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</si>
  <si>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</si>
  <si>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</si>
  <si>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</si>
  <si>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</si>
  <si>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</si>
  <si>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</si>
  <si>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</si>
  <si>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</si>
  <si>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</si>
  <si>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</si>
  <si>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</si>
  <si>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</si>
  <si>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</si>
  <si>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</si>
  <si>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</si>
  <si>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</si>
  <si>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</si>
  <si>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</si>
  <si>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</si>
  <si>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</si>
  <si>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</si>
  <si>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</si>
  <si>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</si>
  <si>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</si>
  <si>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</si>
  <si>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</si>
  <si>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</si>
  <si>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</si>
  <si>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</si>
  <si>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</si>
  <si>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</si>
  <si>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</si>
  <si>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</si>
  <si>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</si>
  <si>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</si>
  <si>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</si>
  <si>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</si>
  <si>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</si>
  <si>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</si>
  <si>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</si>
  <si>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</si>
  <si>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</si>
  <si>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</si>
  <si>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</si>
  <si>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</si>
  <si>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</si>
  <si>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</si>
  <si>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</si>
  <si>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</si>
  <si>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</si>
  <si>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</si>
  <si>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</si>
  <si>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</si>
  <si>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</si>
  <si>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</si>
  <si>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</si>
  <si>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</si>
  <si>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</si>
  <si>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</si>
  <si>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</si>
  <si>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</si>
  <si>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</si>
  <si>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</si>
  <si>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</si>
  <si>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</si>
  <si>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</si>
  <si>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</si>
  <si>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</si>
  <si>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</si>
  <si>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</si>
  <si>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</si>
  <si>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</si>
  <si>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</si>
  <si>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</si>
  <si>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</si>
  <si>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</si>
  <si>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</si>
  <si>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</si>
  <si>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</si>
  <si>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</si>
  <si>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</si>
  <si>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</si>
  <si>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</si>
  <si>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</si>
  <si>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</si>
  <si>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</si>
  <si>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</si>
  <si>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</si>
  <si>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</si>
  <si>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</si>
  <si>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</si>
  <si>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</si>
  <si>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</si>
  <si>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</si>
  <si>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</si>
  <si>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</si>
  <si>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</si>
  <si>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</si>
  <si>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</si>
  <si>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</si>
  <si>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</si>
  <si>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</si>
  <si>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</si>
  <si>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</si>
  <si>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</si>
  <si>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</si>
  <si>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</si>
  <si>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</si>
  <si>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</si>
  <si>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</si>
  <si>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</si>
  <si>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</si>
  <si>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</si>
  <si>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</si>
  <si>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</si>
  <si>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</si>
  <si>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</si>
  <si>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</si>
  <si>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</si>
  <si>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</si>
  <si>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</si>
  <si>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</si>
  <si>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</si>
  <si>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</si>
  <si>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</si>
  <si>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</si>
  <si>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</si>
  <si>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</si>
  <si>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</si>
  <si>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</si>
  <si>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</si>
  <si>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</si>
  <si>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</si>
  <si>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</si>
  <si>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</si>
  <si>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</si>
  <si>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</si>
  <si>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</si>
  <si>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</si>
  <si>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</si>
  <si>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</si>
  <si>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</si>
  <si>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</si>
  <si>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</si>
  <si>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</si>
  <si>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</si>
  <si>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</si>
  <si>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</si>
  <si>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</si>
  <si>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</si>
  <si>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</si>
  <si>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</si>
  <si>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</si>
  <si>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</si>
  <si>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</si>
  <si>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</si>
  <si>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</si>
  <si>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</si>
  <si>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</si>
  <si>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</si>
  <si>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</si>
  <si>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</si>
  <si>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</si>
  <si>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</si>
  <si>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</si>
  <si>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</si>
  <si>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</si>
  <si>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</si>
  <si>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</si>
  <si>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</si>
  <si>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</si>
  <si>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</si>
  <si>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</si>
  <si>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</si>
  <si>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</si>
  <si>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</si>
  <si>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</si>
  <si>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</si>
  <si>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</si>
  <si>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</si>
  <si>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</si>
  <si>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</si>
  <si>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</si>
  <si>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</si>
  <si>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</si>
  <si>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</si>
  <si>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</si>
  <si>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</si>
  <si>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</si>
  <si>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</si>
  <si>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</si>
  <si>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</si>
  <si>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</si>
  <si>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</si>
  <si>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</si>
  <si>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</si>
  <si>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</si>
  <si>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</si>
  <si>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</si>
  <si>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</si>
  <si>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</si>
  <si>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</si>
  <si>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</si>
  <si>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</si>
  <si>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</si>
  <si>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</si>
  <si>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</si>
  <si>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</si>
  <si>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</si>
  <si>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</si>
  <si>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</si>
  <si>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</si>
  <si>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</si>
  <si>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</si>
  <si>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</si>
  <si>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</si>
  <si>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</si>
  <si>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</si>
  <si>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</si>
  <si>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</si>
  <si>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</si>
  <si>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</si>
  <si>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</si>
  <si>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</si>
  <si>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</si>
  <si>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</si>
  <si>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</si>
  <si>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</si>
  <si>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</si>
  <si>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</si>
  <si>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</si>
  <si>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</si>
  <si>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</si>
  <si>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</si>
  <si>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</si>
  <si>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</si>
  <si>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</si>
  <si>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</si>
  <si>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</si>
  <si>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</si>
  <si>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</si>
  <si>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</si>
  <si>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</si>
  <si>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</si>
  <si>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</si>
  <si>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</si>
  <si>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</si>
  <si>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</si>
  <si>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</si>
  <si>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</si>
  <si>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</si>
  <si>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</si>
  <si>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</si>
  <si>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</si>
  <si>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</si>
  <si>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</si>
  <si>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</si>
  <si>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</si>
  <si>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</si>
  <si>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</si>
  <si>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</si>
  <si>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</si>
  <si>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</si>
  <si>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</si>
  <si>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</si>
  <si>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</si>
  <si>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</si>
  <si>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</si>
  <si>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</si>
  <si>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</si>
  <si>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</si>
  <si>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</si>
  <si>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</si>
  <si>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</si>
  <si>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</si>
  <si>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</si>
  <si>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</si>
  <si>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</si>
  <si>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</si>
  <si>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</si>
  <si>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</si>
  <si>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</si>
  <si>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</si>
  <si>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</si>
  <si>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</si>
  <si>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</si>
  <si>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</si>
  <si>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</si>
  <si>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</si>
  <si>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</si>
  <si>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</si>
  <si>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</si>
  <si>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</si>
  <si>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</si>
  <si>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</si>
  <si>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</si>
  <si>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</si>
  <si>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</si>
  <si>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</si>
  <si>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</si>
  <si>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</si>
  <si>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</si>
  <si>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</si>
  <si>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</si>
  <si>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</si>
  <si>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</si>
  <si>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</si>
  <si>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</si>
  <si>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</si>
  <si>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</si>
  <si>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</si>
  <si>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</si>
  <si>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</si>
  <si>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</si>
  <si>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</si>
  <si>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</si>
  <si>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</si>
  <si>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</si>
  <si>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</si>
  <si>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</si>
  <si>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</si>
  <si>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</si>
  <si>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</si>
  <si>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</si>
  <si>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</si>
  <si>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</si>
  <si>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</si>
  <si>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</si>
  <si>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</si>
  <si>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</si>
  <si>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</si>
  <si>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</si>
  <si>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</si>
  <si>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</si>
  <si>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</si>
  <si>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</si>
  <si>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</si>
  <si>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</si>
  <si>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</si>
  <si>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</si>
  <si>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</si>
  <si>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</si>
  <si>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</si>
  <si>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</si>
  <si>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</si>
  <si>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</si>
  <si>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</si>
  <si>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</si>
  <si>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</si>
  <si>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</si>
  <si>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</si>
  <si>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</si>
  <si>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</si>
  <si>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</si>
  <si>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</si>
  <si>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</si>
  <si>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</si>
  <si>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</si>
  <si>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</si>
  <si>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</si>
  <si>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</si>
  <si>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</si>
  <si>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</si>
  <si>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</si>
  <si>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</si>
  <si>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</si>
  <si>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</si>
  <si>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</si>
  <si>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</si>
  <si>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</si>
  <si>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</si>
  <si>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</si>
  <si>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</si>
  <si>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</si>
  <si>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</si>
  <si>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</si>
  <si>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</si>
  <si>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</si>
  <si>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</si>
  <si>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</si>
  <si>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</si>
  <si>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</si>
  <si>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</si>
  <si>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</si>
  <si>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</si>
  <si>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</si>
  <si>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</si>
  <si>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</si>
  <si>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</si>
  <si>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</si>
  <si>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</si>
  <si>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</si>
  <si>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</si>
  <si>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</si>
  <si>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</si>
  <si>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</si>
  <si>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</si>
  <si>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</si>
  <si>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</si>
  <si>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</si>
  <si>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</si>
  <si>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</si>
  <si>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</si>
  <si>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</si>
  <si>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</si>
  <si>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</si>
  <si>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</si>
  <si>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</si>
  <si>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</si>
  <si>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</si>
  <si>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</si>
  <si>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</si>
  <si>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</si>
  <si>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</si>
  <si>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</si>
  <si>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</si>
  <si>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</si>
  <si>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</si>
  <si>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</si>
  <si>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</si>
  <si>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</si>
  <si>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</si>
  <si>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</si>
  <si>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</si>
  <si>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</si>
  <si>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</si>
  <si>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</si>
  <si>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</si>
  <si>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</si>
  <si>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</si>
  <si>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</si>
  <si>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</si>
  <si>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</si>
  <si>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</si>
  <si>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</si>
  <si>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</si>
  <si>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</si>
  <si>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</si>
  <si>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</si>
  <si>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</si>
  <si>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</si>
  <si>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</si>
  <si>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</si>
  <si>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</si>
  <si>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</si>
  <si>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</si>
  <si>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</si>
  <si>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</si>
  <si>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</si>
  <si>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</si>
  <si>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</si>
  <si>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</si>
  <si>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</si>
  <si>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</si>
  <si>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</si>
  <si>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</si>
  <si>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</si>
  <si>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</si>
  <si>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</si>
  <si>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</si>
  <si>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</si>
  <si>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</si>
  <si>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</si>
  <si>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</si>
  <si>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</si>
  <si>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</si>
  <si>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</si>
  <si>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</si>
  <si>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</si>
  <si>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</si>
  <si>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</si>
  <si>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</si>
  <si>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</si>
  <si>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</si>
  <si>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</si>
  <si>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</si>
  <si>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</si>
  <si>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</si>
  <si>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</si>
  <si>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</si>
  <si>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</si>
  <si>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</si>
  <si>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</si>
  <si>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</si>
  <si>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</si>
  <si>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</si>
  <si>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</si>
  <si>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</si>
  <si>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</si>
  <si>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</si>
  <si>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</si>
  <si>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</si>
  <si>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</si>
  <si>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</si>
  <si>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</si>
  <si>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</si>
  <si>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</si>
  <si>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</si>
  <si>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</si>
  <si>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</si>
  <si>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</si>
  <si>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</si>
  <si>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</si>
  <si>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</si>
  <si>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</si>
  <si>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</si>
  <si>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</si>
  <si>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</si>
  <si>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</si>
  <si>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</si>
  <si>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</si>
  <si>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</si>
  <si>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</si>
  <si>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</si>
  <si>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</si>
  <si>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</si>
  <si>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</si>
  <si>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</si>
  <si>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</si>
  <si>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</si>
  <si>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</si>
  <si>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</si>
  <si>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</si>
  <si>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</si>
  <si>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</si>
  <si>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</si>
  <si>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</si>
  <si>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</si>
  <si>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</si>
  <si>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</si>
  <si>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</si>
  <si>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</si>
  <si>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</si>
  <si>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</si>
  <si>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</si>
  <si>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</si>
  <si>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</si>
  <si>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</si>
  <si>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</si>
  <si>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</si>
  <si>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</si>
  <si>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</si>
  <si>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</si>
  <si>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</si>
  <si>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</si>
  <si>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</si>
  <si>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</si>
  <si>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</si>
  <si>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</si>
  <si>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</si>
  <si>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</si>
  <si>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</si>
  <si>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</si>
  <si>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</si>
  <si>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</si>
  <si>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</si>
  <si>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</si>
  <si>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</si>
  <si>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</si>
  <si>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</si>
  <si>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</si>
  <si>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</si>
  <si>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</si>
  <si>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</si>
  <si>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</si>
  <si>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</si>
  <si>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</si>
  <si>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</si>
  <si>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</si>
  <si>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</si>
  <si>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</si>
  <si>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</si>
  <si>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</si>
  <si>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</si>
  <si>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</si>
  <si>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</si>
  <si>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</si>
  <si>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</si>
  <si>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</si>
  <si>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</si>
  <si>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</si>
  <si>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</si>
  <si>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</si>
  <si>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</si>
  <si>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</si>
  <si>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</si>
  <si>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</si>
  <si>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</si>
  <si>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</si>
  <si>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</si>
  <si>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</si>
  <si>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</si>
  <si>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</si>
  <si>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</si>
  <si>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</si>
  <si>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</si>
  <si>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</si>
  <si>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</si>
  <si>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</si>
  <si>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</si>
  <si>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</si>
  <si>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</si>
  <si>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</si>
  <si>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</si>
  <si>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</si>
  <si>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</si>
  <si>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</si>
  <si>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</si>
  <si>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</si>
  <si>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</si>
  <si>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</si>
  <si>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</si>
  <si>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</si>
  <si>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</si>
  <si>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</si>
  <si>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</si>
  <si>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</si>
  <si>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</si>
  <si>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</si>
  <si>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</si>
  <si>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</si>
  <si>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</si>
  <si>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</si>
  <si>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</si>
  <si>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</si>
  <si>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</si>
  <si>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</si>
  <si>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</si>
  <si>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</si>
  <si>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</si>
  <si>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</si>
  <si>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</si>
  <si>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</si>
  <si>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</si>
  <si>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</si>
  <si>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</si>
  <si>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</si>
  <si>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</si>
  <si>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</si>
  <si>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</si>
  <si>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</si>
  <si>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</si>
  <si>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</si>
  <si>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</si>
  <si>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</si>
  <si>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</si>
  <si>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</si>
  <si>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</si>
  <si>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</si>
  <si>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</si>
  <si>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</si>
  <si>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</si>
  <si>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</si>
  <si>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</si>
  <si>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</si>
  <si>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</si>
  <si>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</si>
  <si>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</si>
  <si>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</si>
  <si>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</si>
  <si>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</si>
  <si>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</si>
  <si>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</si>
  <si>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</si>
  <si>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</si>
  <si>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</si>
  <si>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</si>
  <si>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</si>
  <si>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</si>
  <si>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</si>
  <si>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</si>
  <si>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</si>
  <si>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</si>
  <si>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</si>
  <si>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</si>
  <si>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</si>
  <si>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</si>
  <si>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</si>
  <si>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</si>
  <si>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</si>
  <si>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</si>
  <si>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</si>
  <si>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</si>
  <si>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</si>
  <si>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</si>
  <si>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</si>
  <si>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</si>
  <si>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</si>
  <si>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</si>
  <si>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</si>
  <si>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</si>
  <si>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</si>
  <si>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</si>
  <si>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</si>
  <si>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</si>
  <si>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</si>
  <si>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</si>
  <si>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</si>
  <si>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</si>
  <si>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</si>
  <si>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</si>
  <si>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</si>
  <si>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</si>
  <si>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</si>
  <si>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</si>
  <si>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</si>
  <si>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</si>
  <si>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</si>
  <si>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</si>
  <si>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</si>
  <si>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</si>
  <si>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</si>
  <si>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</si>
  <si>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</si>
  <si>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</si>
  <si>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</si>
  <si>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</si>
  <si>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</si>
  <si>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</si>
  <si>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</si>
  <si>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</si>
  <si>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</si>
  <si>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</si>
  <si>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</si>
  <si>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</si>
  <si>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</si>
  <si>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</si>
  <si>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</si>
  <si>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</si>
  <si>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</si>
  <si>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</si>
  <si>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</si>
  <si>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</si>
  <si>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</si>
  <si>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</si>
  <si>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</si>
  <si>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</si>
  <si>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</si>
  <si>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</si>
  <si>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</si>
  <si>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</si>
  <si>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</si>
  <si>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</si>
  <si>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</si>
  <si>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</si>
  <si>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</si>
  <si>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</si>
  <si>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</si>
  <si>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</si>
  <si>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</si>
  <si>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</si>
  <si>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</si>
  <si>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</si>
  <si>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</si>
  <si>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</si>
  <si>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</si>
  <si>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</si>
  <si>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</si>
  <si>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</si>
  <si>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</si>
  <si>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</si>
  <si>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</si>
  <si>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</si>
  <si>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</si>
  <si>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</si>
  <si>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</si>
  <si>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</si>
  <si>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</si>
  <si>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</si>
  <si>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</si>
  <si>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</si>
  <si>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</si>
  <si>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</si>
  <si>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</si>
  <si>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</si>
  <si>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</si>
  <si>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</si>
  <si>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</si>
  <si>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</si>
  <si>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</si>
  <si>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</si>
  <si>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</si>
  <si>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</si>
  <si>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</si>
  <si>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</si>
  <si>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</si>
  <si>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</si>
  <si>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</si>
  <si>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</si>
  <si>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</si>
  <si>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</si>
  <si>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</si>
  <si>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</si>
  <si>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</si>
  <si>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</si>
  <si>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</si>
  <si>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</si>
  <si>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</si>
  <si>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</si>
  <si>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</si>
  <si>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</si>
  <si>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</si>
  <si>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</si>
  <si>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</si>
  <si>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</si>
  <si>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</si>
  <si>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</si>
  <si>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</si>
  <si>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</si>
  <si>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</si>
  <si>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</si>
  <si>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</si>
  <si>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</si>
  <si>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</si>
  <si>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</si>
  <si>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</si>
  <si>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</si>
  <si>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</si>
  <si>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</si>
  <si>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</si>
  <si>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</si>
  <si>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</si>
  <si>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</si>
  <si>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</si>
  <si>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</si>
  <si>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</si>
  <si>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</si>
  <si>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</si>
  <si>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</si>
  <si>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</si>
  <si>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</si>
  <si>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</si>
  <si>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</si>
  <si>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</si>
  <si>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</si>
  <si>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</si>
  <si>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</si>
  <si>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</si>
  <si>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</si>
  <si>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</si>
  <si>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</si>
  <si>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</si>
  <si>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</si>
  <si>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</si>
  <si>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</si>
  <si>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</si>
  <si>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</si>
  <si>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</si>
  <si>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</si>
  <si>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</si>
  <si>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</si>
  <si>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</si>
  <si>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</si>
  <si>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</si>
  <si>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</si>
  <si>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</si>
  <si>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</si>
  <si>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</si>
  <si>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</si>
  <si>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</si>
  <si>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</si>
  <si>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</si>
  <si>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</si>
  <si>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</si>
  <si>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</si>
  <si>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</si>
  <si>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</si>
  <si>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</si>
  <si>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</si>
  <si>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</si>
  <si>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</si>
  <si>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</si>
  <si>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</si>
  <si>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</si>
  <si>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</si>
  <si>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</si>
  <si>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</si>
  <si>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</si>
  <si>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</si>
  <si>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</si>
  <si>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</si>
  <si>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</si>
  <si>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</si>
  <si>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</si>
  <si>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</si>
  <si>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</si>
  <si>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</si>
  <si>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</si>
  <si>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</si>
  <si>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</si>
  <si>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</si>
  <si>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</si>
  <si>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</si>
  <si>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</si>
  <si>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</si>
  <si>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</si>
  <si>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</si>
  <si>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</si>
  <si>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</si>
  <si>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</si>
  <si>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</si>
  <si>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</si>
  <si>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</si>
  <si>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</si>
  <si>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</si>
  <si>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</si>
  <si>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</si>
  <si>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</si>
  <si>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</si>
  <si>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</si>
  <si>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</si>
  <si>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</si>
  <si>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</si>
  <si>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</si>
  <si>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</si>
  <si>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</si>
  <si>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</si>
  <si>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</si>
  <si>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</si>
  <si>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</si>
  <si>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</si>
  <si>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</si>
  <si>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</si>
  <si>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</si>
  <si>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</si>
  <si>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</si>
  <si>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</si>
  <si>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</si>
  <si>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</si>
  <si>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</si>
  <si>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</si>
  <si>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</si>
  <si>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</si>
  <si>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</si>
  <si>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</si>
  <si>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</si>
  <si>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</si>
  <si>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</si>
  <si>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</si>
  <si>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</si>
  <si>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</si>
  <si>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</si>
  <si>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</si>
  <si>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</si>
  <si>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</si>
  <si>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</si>
  <si>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</si>
  <si>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</si>
  <si>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</si>
  <si>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</si>
  <si>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</si>
  <si>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</si>
  <si>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</si>
  <si>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</si>
  <si>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</si>
  <si>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</si>
  <si>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</si>
  <si>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</si>
  <si>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</si>
  <si>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</si>
  <si>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</si>
  <si>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</si>
  <si>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</si>
  <si>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</si>
  <si>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</si>
  <si>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</si>
  <si>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</si>
  <si>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</si>
  <si>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</si>
  <si>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</si>
  <si>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</si>
  <si>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</si>
  <si>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</si>
  <si>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</si>
  <si>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</si>
  <si>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</si>
  <si>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</si>
  <si>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</si>
  <si>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</si>
  <si>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</si>
  <si>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</si>
  <si>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</si>
  <si>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</si>
  <si>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</si>
  <si>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</si>
  <si>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</si>
  <si>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</si>
  <si>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</si>
  <si>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</si>
  <si>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</si>
  <si>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</si>
  <si>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</si>
  <si>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</si>
  <si>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</si>
  <si>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</si>
  <si>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</si>
  <si>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</si>
  <si>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</si>
  <si>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</si>
  <si>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</si>
  <si>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</si>
  <si>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</si>
  <si>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</si>
  <si>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</si>
  <si>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</si>
  <si>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</si>
  <si>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</si>
  <si>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</si>
  <si>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</si>
  <si>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</si>
  <si>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</si>
  <si>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</si>
  <si>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</si>
  <si>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</si>
  <si>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</si>
  <si>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</si>
  <si>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</si>
  <si>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</si>
  <si>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</si>
  <si>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</si>
  <si>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</si>
  <si>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</si>
  <si>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</si>
  <si>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</si>
  <si>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</si>
  <si>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</si>
  <si>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</si>
  <si>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</si>
  <si>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</si>
  <si>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</si>
  <si>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</si>
  <si>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</si>
  <si>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</si>
  <si>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</si>
  <si>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</si>
  <si>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</si>
  <si>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</si>
  <si>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</si>
  <si>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</si>
  <si>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</si>
  <si>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</si>
  <si>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</si>
  <si>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</si>
  <si>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</si>
  <si>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</si>
  <si>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</si>
  <si>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</si>
  <si>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</si>
  <si>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</si>
  <si>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</si>
  <si>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</si>
  <si>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</si>
  <si>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</si>
  <si>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</si>
  <si>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</si>
  <si>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</si>
  <si>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</si>
  <si>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</si>
  <si>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</si>
  <si>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</si>
  <si>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</si>
  <si>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</si>
  <si>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</si>
  <si>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</si>
  <si>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</si>
  <si>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</si>
  <si>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</si>
  <si>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</si>
  <si>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</si>
  <si>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</si>
  <si>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</si>
  <si>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</si>
  <si>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</si>
  <si>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</si>
  <si>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</si>
  <si>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</si>
  <si>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</si>
  <si>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</si>
  <si>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</si>
  <si>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</si>
  <si>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</si>
  <si>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</si>
  <si>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</si>
  <si>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</si>
  <si>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</si>
  <si>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</si>
  <si>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</si>
  <si>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</si>
  <si>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</si>
  <si>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</si>
  <si>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</si>
  <si>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</si>
  <si>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</si>
  <si>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</si>
  <si>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</si>
  <si>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</si>
  <si>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</si>
  <si>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</si>
  <si>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</si>
  <si>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</si>
  <si>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</si>
  <si>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</si>
  <si>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</si>
  <si>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</si>
  <si>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</si>
  <si>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</si>
  <si>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</si>
  <si>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</si>
  <si>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</si>
  <si>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</si>
  <si>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</si>
  <si>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</si>
  <si>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</si>
  <si>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</si>
  <si>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</si>
  <si>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</si>
  <si>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</si>
  <si>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</si>
  <si>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</si>
  <si>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</si>
  <si>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</si>
  <si>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</si>
  <si>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</si>
  <si>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</si>
  <si>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</si>
  <si>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</si>
  <si>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</si>
  <si>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</si>
  <si>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</si>
  <si>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</si>
  <si>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</si>
  <si>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</si>
  <si>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</si>
  <si>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</si>
  <si>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</si>
  <si>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</si>
  <si>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</si>
  <si>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</si>
  <si>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</si>
  <si>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</si>
  <si>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</si>
  <si>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</si>
  <si>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</si>
  <si>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</si>
  <si>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</si>
  <si>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</si>
  <si>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</si>
  <si>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</si>
  <si>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</si>
  <si>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</si>
  <si>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</si>
  <si>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</si>
  <si>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</si>
  <si>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</si>
  <si>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</si>
  <si>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</si>
  <si>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</si>
  <si>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</si>
  <si>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</si>
  <si>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</si>
  <si>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</si>
  <si>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</si>
  <si>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</si>
  <si>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</si>
  <si>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</si>
  <si>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</si>
  <si>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</si>
  <si>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</si>
  <si>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</si>
  <si>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</si>
  <si>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</si>
  <si>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</si>
  <si>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</si>
  <si>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</si>
  <si>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</si>
  <si>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</si>
  <si>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</si>
  <si>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</si>
  <si>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</si>
  <si>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</si>
  <si>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</si>
  <si>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</si>
  <si>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</si>
  <si>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</si>
  <si>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</si>
  <si>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</si>
  <si>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</si>
  <si>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</si>
  <si>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</si>
  <si>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</si>
  <si>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</si>
  <si>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</si>
  <si>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</si>
  <si>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</si>
  <si>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</si>
  <si>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</si>
  <si>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</si>
  <si>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</si>
  <si>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</si>
  <si>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</si>
  <si>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</si>
  <si>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</si>
  <si>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</si>
  <si>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</si>
  <si>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</si>
  <si>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</si>
  <si>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</si>
  <si>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</si>
  <si>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</si>
  <si>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</si>
  <si>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</si>
  <si>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</si>
  <si>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</si>
  <si>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</si>
  <si>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</si>
  <si>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</si>
  <si>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</si>
  <si>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</si>
  <si>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</si>
  <si>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</si>
  <si>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</si>
  <si>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</si>
  <si>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</si>
  <si>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</si>
  <si>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</si>
  <si>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</si>
  <si>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</si>
  <si>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</si>
  <si>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</si>
  <si>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</si>
  <si>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</si>
  <si>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</si>
  <si>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</si>
  <si>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</si>
  <si>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</si>
  <si>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</si>
  <si>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</si>
  <si>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</si>
  <si>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</si>
  <si>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</si>
  <si>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</si>
  <si>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</si>
  <si>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</si>
  <si>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</si>
  <si>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</si>
  <si>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</si>
  <si>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</si>
  <si>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</si>
  <si>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</si>
  <si>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</si>
  <si>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</si>
  <si>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</si>
  <si>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</si>
  <si>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</si>
  <si>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</si>
  <si>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</si>
  <si>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</si>
  <si>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</si>
  <si>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</si>
  <si>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</si>
  <si>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</si>
  <si>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</si>
  <si>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</si>
  <si>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</si>
  <si>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</si>
  <si>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</si>
  <si>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</si>
  <si>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</si>
  <si>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</si>
  <si>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</si>
  <si>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</si>
  <si>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</si>
  <si>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</si>
  <si>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</si>
  <si>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</si>
  <si>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</si>
  <si>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</si>
  <si>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</si>
  <si>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</si>
  <si>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</si>
  <si>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</si>
  <si>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</si>
  <si>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</si>
  <si>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</si>
  <si>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</si>
  <si>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</si>
  <si>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</si>
  <si>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</si>
  <si>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</si>
  <si>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</si>
  <si>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</si>
  <si>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</si>
  <si>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</si>
  <si>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</si>
  <si>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</si>
  <si>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</si>
  <si>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</si>
  <si>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</si>
  <si>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</si>
  <si>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</si>
  <si>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</si>
  <si>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</si>
  <si>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</si>
  <si>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</si>
  <si>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</si>
  <si>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</si>
  <si>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</si>
  <si>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</si>
  <si>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</si>
  <si>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</si>
  <si>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</si>
  <si>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</si>
  <si>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</si>
  <si>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</si>
  <si>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</si>
  <si>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</si>
  <si>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</si>
  <si>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</si>
  <si>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</si>
  <si>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</si>
  <si>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</si>
  <si>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</si>
  <si>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</si>
  <si>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</si>
  <si>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</si>
  <si>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</si>
  <si>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</si>
  <si>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</si>
  <si>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</si>
  <si>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</si>
  <si>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</si>
  <si>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</si>
  <si>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</si>
  <si>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</si>
  <si>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</si>
  <si>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</si>
  <si>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</si>
  <si>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</si>
  <si>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</si>
  <si>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</si>
  <si>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</si>
  <si>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</si>
  <si>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</si>
  <si>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</si>
  <si>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</si>
  <si>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</si>
  <si>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</si>
  <si>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</si>
  <si>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</si>
  <si>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</si>
  <si>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</si>
  <si>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</si>
  <si>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</si>
  <si>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</si>
  <si>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</si>
  <si>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</si>
  <si>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</si>
  <si>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</si>
  <si>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</si>
  <si>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</si>
  <si>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</si>
  <si>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</si>
  <si>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</si>
  <si>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</si>
  <si>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</si>
  <si>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</si>
  <si>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</si>
  <si>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</si>
  <si>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</si>
  <si>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</si>
  <si>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</si>
  <si>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</si>
  <si>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</si>
  <si>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</si>
  <si>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</si>
  <si>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</si>
  <si>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</si>
  <si>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</si>
  <si>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</si>
  <si>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</si>
  <si>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</si>
  <si>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</si>
  <si>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</si>
  <si>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</si>
  <si>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</si>
  <si>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</si>
  <si>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</si>
  <si>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</si>
  <si>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</si>
  <si>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</si>
  <si>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</si>
  <si>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</si>
  <si>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</si>
  <si>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</si>
  <si>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</si>
  <si>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</si>
  <si>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</si>
  <si>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</si>
  <si>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</si>
  <si>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</si>
  <si>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</si>
  <si>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</si>
  <si>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</si>
  <si>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</si>
  <si>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</si>
  <si>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</si>
  <si>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</si>
  <si>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</si>
  <si>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</si>
  <si>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</si>
  <si>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</si>
  <si>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</si>
  <si>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</si>
  <si>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</si>
  <si>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</si>
  <si>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</si>
  <si>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</si>
  <si>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</si>
  <si>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</si>
  <si>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</si>
  <si>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</si>
  <si>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</si>
  <si>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</si>
  <si>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</si>
  <si>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</si>
  <si>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</si>
  <si>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</si>
  <si>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</si>
  <si>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</si>
  <si>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</si>
  <si>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</si>
  <si>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</si>
  <si>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</si>
  <si>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</si>
  <si>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</si>
  <si>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</si>
  <si>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</si>
  <si>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</si>
  <si>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</si>
  <si>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</si>
  <si>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</si>
  <si>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</si>
  <si>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</si>
  <si>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</si>
  <si>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</si>
  <si>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</si>
  <si>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</si>
  <si>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</si>
  <si>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</si>
  <si>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</si>
  <si>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</si>
  <si>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</si>
  <si>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</si>
  <si>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</si>
  <si>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</si>
  <si>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</si>
  <si>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</si>
  <si>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</si>
  <si>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</si>
  <si>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</si>
  <si>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</si>
  <si>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</si>
  <si>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</si>
  <si>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</si>
  <si>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</si>
  <si>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</si>
  <si>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</si>
  <si>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</si>
  <si>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</si>
  <si>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</si>
  <si>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</si>
  <si>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</si>
  <si>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</si>
  <si>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</si>
  <si>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</si>
  <si>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</si>
  <si>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</si>
  <si>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</si>
  <si>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</si>
  <si>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</si>
  <si>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</si>
  <si>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</si>
  <si>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</si>
  <si>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</si>
  <si>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</si>
  <si>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</si>
  <si>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</si>
  <si>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</si>
  <si>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</si>
  <si>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</si>
  <si>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</si>
  <si>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</si>
  <si>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</si>
  <si>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</si>
  <si>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</si>
  <si>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</si>
  <si>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</si>
  <si>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</si>
  <si>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</si>
  <si>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</si>
  <si>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</si>
  <si>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</si>
  <si>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</si>
  <si>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</si>
  <si>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</si>
  <si>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</si>
  <si>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</si>
  <si>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</si>
  <si>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</si>
  <si>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</si>
  <si>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</si>
  <si>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</si>
  <si>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</si>
  <si>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</si>
  <si>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</si>
  <si>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</si>
  <si>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</si>
  <si>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</si>
  <si>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</si>
  <si>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</si>
  <si>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</si>
  <si>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</si>
  <si>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</si>
  <si>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</si>
  <si>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</si>
  <si>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</si>
  <si>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</si>
  <si>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</si>
  <si>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</si>
  <si>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</si>
  <si>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</si>
  <si>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</si>
  <si>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</si>
  <si>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</si>
  <si>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</si>
  <si>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</si>
  <si>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</si>
  <si>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</si>
  <si>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</si>
  <si>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</si>
  <si>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</si>
  <si>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</si>
  <si>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</si>
  <si>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</si>
  <si>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</si>
  <si>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</si>
  <si>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</si>
  <si>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</si>
  <si>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</si>
  <si>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</si>
  <si>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</si>
  <si>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</si>
  <si>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</si>
  <si>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</si>
  <si>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</si>
  <si>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</si>
  <si>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</si>
  <si>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</si>
  <si>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</si>
  <si>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</si>
  <si>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</si>
  <si>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</si>
  <si>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</si>
  <si>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</si>
  <si>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</si>
  <si>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</si>
  <si>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</si>
  <si>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</si>
  <si>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</si>
  <si>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</si>
  <si>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</si>
  <si>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</si>
  <si>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</si>
  <si>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</si>
  <si>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</si>
  <si>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</si>
  <si>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</si>
  <si>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</si>
  <si>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</si>
  <si>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</si>
  <si>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</si>
  <si>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</si>
  <si>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</si>
  <si>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</si>
  <si>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</si>
  <si>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</si>
  <si>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</si>
  <si>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</si>
  <si>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</si>
  <si>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</si>
  <si>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</si>
  <si>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</si>
  <si>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</si>
  <si>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</si>
  <si>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</si>
  <si>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</si>
  <si>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</si>
  <si>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</si>
  <si>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</si>
  <si>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</si>
  <si>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</si>
  <si>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</si>
  <si>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</si>
  <si>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</si>
  <si>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</si>
  <si>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</si>
  <si>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</si>
  <si>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</si>
  <si>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</si>
  <si>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</si>
  <si>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</si>
  <si>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</si>
  <si>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</si>
  <si>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</si>
  <si>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</si>
  <si>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</si>
  <si>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</si>
  <si>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</si>
  <si>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</si>
  <si>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</si>
  <si>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</si>
  <si>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</si>
  <si>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</si>
  <si>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</si>
  <si>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</si>
  <si>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</si>
  <si>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</si>
  <si>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</si>
  <si>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</si>
  <si>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</si>
  <si>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</si>
  <si>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</si>
  <si>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</si>
  <si>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</si>
  <si>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</si>
  <si>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</si>
  <si>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</si>
  <si>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</si>
  <si>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</si>
  <si>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</si>
  <si>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</si>
  <si>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</si>
  <si>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</si>
  <si>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</si>
  <si>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</si>
  <si>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</si>
  <si>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</si>
  <si>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</si>
  <si>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</si>
  <si>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</si>
  <si>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</si>
  <si>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</si>
  <si>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</si>
  <si>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</si>
  <si>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</si>
  <si>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</si>
  <si>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</si>
  <si>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</si>
  <si>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</si>
  <si>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</si>
  <si>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</si>
  <si>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</si>
  <si>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</si>
  <si>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</si>
  <si>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</si>
  <si>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</si>
  <si>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</si>
  <si>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</si>
  <si>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</si>
  <si>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</si>
  <si>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</si>
  <si>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</si>
  <si>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</si>
  <si>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</si>
  <si>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</si>
  <si>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</si>
  <si>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</si>
  <si>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</si>
  <si>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</si>
  <si>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</si>
  <si>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</si>
  <si>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</si>
  <si>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</si>
  <si>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</si>
  <si>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</si>
  <si>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</si>
  <si>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</si>
  <si>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</si>
  <si>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</si>
  <si>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</si>
  <si>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</si>
  <si>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</si>
  <si>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</si>
  <si>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</si>
  <si>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</si>
  <si>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</si>
  <si>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</si>
  <si>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</si>
  <si>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</si>
  <si>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</si>
  <si>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</si>
  <si>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</si>
  <si>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</si>
  <si>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</si>
  <si>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</si>
  <si>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</si>
  <si>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</si>
  <si>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</si>
  <si>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</si>
  <si>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</si>
  <si>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</si>
  <si>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</si>
  <si>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</si>
  <si>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</si>
  <si>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</si>
  <si>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</si>
  <si>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</si>
  <si>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</si>
  <si>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</si>
  <si>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</si>
  <si>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</si>
  <si>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</si>
  <si>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</si>
  <si>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</si>
  <si>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</si>
  <si>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</si>
  <si>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</si>
  <si>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</si>
  <si>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</si>
  <si>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</si>
  <si>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</si>
  <si>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</si>
  <si>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</si>
  <si>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</si>
  <si>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</si>
  <si>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</si>
  <si>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</si>
  <si>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</si>
  <si>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</si>
  <si>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</si>
  <si>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</si>
  <si>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</si>
  <si>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</si>
  <si>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</si>
  <si>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</si>
  <si>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</si>
  <si>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</si>
  <si>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</si>
  <si>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</si>
  <si>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</si>
  <si>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</si>
  <si>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</si>
  <si>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</si>
  <si>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</si>
  <si>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</si>
  <si>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</si>
  <si>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</si>
  <si>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</si>
  <si>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</si>
  <si>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</si>
  <si>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</si>
  <si>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</si>
  <si>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</si>
  <si>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</si>
  <si>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</si>
  <si>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</si>
  <si>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</si>
  <si>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</si>
  <si>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</si>
  <si>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</si>
  <si>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</si>
  <si>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</si>
  <si>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</si>
  <si>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</si>
  <si>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</si>
  <si>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</si>
  <si>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</si>
  <si>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</si>
  <si>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</si>
  <si>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</si>
  <si>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</si>
  <si>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</si>
  <si>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</si>
  <si>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</si>
  <si>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</si>
  <si>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</si>
  <si>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</si>
  <si>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</si>
  <si>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</si>
  <si>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</si>
  <si>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</si>
  <si>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</si>
  <si>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</si>
  <si>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</si>
  <si>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</si>
  <si>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</si>
  <si>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</si>
  <si>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</si>
  <si>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</si>
  <si>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</si>
  <si>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</si>
  <si>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</si>
  <si>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</si>
  <si>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</si>
  <si>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</si>
  <si>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</si>
  <si>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</si>
  <si>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</si>
  <si>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</si>
  <si>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</si>
  <si>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</si>
  <si>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</si>
  <si>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</si>
  <si>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</si>
  <si>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</si>
  <si>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</si>
  <si>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</si>
  <si>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</si>
  <si>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</si>
  <si>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</si>
  <si>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</si>
  <si>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</si>
  <si>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</si>
  <si>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</si>
  <si>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</si>
  <si>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</si>
  <si>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</si>
  <si>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</si>
  <si>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</si>
  <si>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</si>
  <si>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</si>
  <si>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</si>
  <si>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</si>
  <si>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</si>
  <si>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</si>
  <si>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</si>
  <si>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</si>
  <si>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</si>
  <si>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</si>
  <si>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</si>
  <si>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</si>
  <si>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</si>
  <si>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</si>
  <si>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</si>
  <si>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</si>
  <si>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</si>
  <si>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</si>
  <si>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</si>
  <si>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</si>
  <si>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</si>
  <si>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</si>
  <si>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</si>
  <si>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</si>
  <si>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</si>
  <si>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</si>
  <si>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</si>
  <si>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</si>
  <si>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</si>
  <si>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</si>
  <si>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</si>
  <si>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</si>
  <si>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</si>
  <si>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</si>
  <si>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</si>
  <si>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</si>
  <si>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</si>
  <si>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</si>
  <si>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</si>
  <si>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</si>
  <si>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</si>
  <si>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</si>
  <si>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</si>
  <si>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</si>
  <si>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</si>
  <si>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</si>
  <si>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</si>
  <si>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</si>
  <si>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</si>
  <si>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</si>
  <si>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</si>
  <si>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</si>
  <si>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</si>
  <si>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</si>
  <si>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</si>
  <si>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</si>
  <si>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</si>
  <si>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</si>
  <si>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</si>
  <si>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</si>
  <si>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</si>
  <si>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</si>
  <si>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</si>
  <si>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</si>
  <si>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</si>
  <si>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</si>
  <si>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</si>
  <si>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</si>
  <si>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</si>
  <si>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</si>
  <si>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</si>
  <si>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</si>
  <si>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</si>
  <si>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</si>
  <si>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</si>
  <si>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</si>
  <si>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</si>
  <si>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</si>
  <si>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</si>
  <si>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</si>
  <si>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</si>
  <si>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</si>
  <si>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</si>
  <si>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</si>
  <si>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</si>
  <si>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</si>
  <si>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</si>
  <si>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</si>
  <si>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</si>
  <si>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</si>
  <si>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</si>
  <si>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</si>
  <si>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</si>
  <si>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</si>
  <si>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</si>
  <si>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</si>
  <si>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</si>
  <si>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</si>
  <si>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</si>
  <si>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</si>
  <si>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</si>
  <si>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</si>
  <si>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</si>
  <si>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</si>
  <si>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</si>
  <si>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</si>
  <si>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</si>
  <si>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</si>
  <si>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</si>
  <si>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</si>
  <si>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</si>
  <si>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</si>
  <si>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</si>
  <si>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</si>
  <si>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</si>
  <si>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</si>
  <si>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</si>
  <si>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</si>
  <si>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</si>
  <si>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</si>
  <si>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</si>
  <si>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</si>
  <si>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</si>
  <si>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</si>
  <si>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</si>
  <si>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</si>
  <si>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</si>
  <si>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</si>
  <si>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</si>
  <si>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</si>
  <si>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</si>
  <si>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</si>
  <si>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</si>
  <si>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</si>
  <si>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</si>
  <si>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</si>
  <si>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</si>
  <si>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</si>
  <si>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</si>
  <si>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</si>
  <si>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</si>
  <si>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</si>
  <si>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</si>
  <si>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</si>
  <si>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</si>
  <si>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</si>
  <si>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</si>
  <si>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</si>
  <si>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</si>
  <si>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</si>
  <si>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</si>
  <si>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</si>
  <si>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</si>
  <si>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</si>
  <si>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</si>
  <si>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</si>
  <si>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</si>
  <si>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</si>
  <si>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</si>
  <si>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</si>
  <si>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</si>
  <si>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</si>
  <si>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</si>
  <si>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</si>
  <si>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</si>
  <si>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</si>
  <si>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</si>
  <si>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</si>
  <si>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</si>
  <si>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</si>
  <si>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</si>
  <si>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</si>
  <si>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</si>
  <si>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</si>
  <si>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</si>
  <si>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</si>
  <si>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</si>
  <si>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</si>
  <si>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</si>
  <si>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</si>
  <si>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</si>
  <si>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</si>
  <si>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</si>
  <si>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</si>
  <si>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</si>
  <si>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</si>
  <si>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</si>
  <si>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</si>
  <si>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</si>
  <si>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</si>
  <si>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</si>
  <si>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</si>
  <si>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</si>
  <si>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</si>
  <si>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</si>
  <si>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</si>
  <si>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</si>
  <si>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</si>
  <si>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</si>
  <si>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</si>
  <si>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</si>
  <si>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</si>
  <si>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</si>
  <si>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</si>
  <si>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</si>
  <si>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</si>
  <si>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</si>
  <si>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</si>
  <si>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</si>
  <si>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</si>
  <si>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</si>
  <si>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</si>
  <si>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</si>
  <si>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</si>
  <si>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</si>
  <si>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</si>
  <si>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</si>
  <si>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</si>
  <si>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</si>
  <si>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</si>
  <si>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</si>
  <si>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</si>
  <si>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</si>
  <si>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</si>
  <si>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</si>
  <si>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</si>
  <si>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</si>
  <si>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</si>
  <si>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</si>
  <si>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</si>
  <si>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</si>
  <si>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</si>
  <si>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</si>
  <si>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</si>
  <si>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</si>
  <si>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</si>
  <si>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</si>
  <si>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</si>
  <si>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</si>
  <si>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</si>
  <si>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</si>
  <si>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</si>
  <si>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</si>
  <si>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</si>
  <si>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</si>
  <si>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</si>
  <si>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</si>
  <si>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</si>
  <si>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</si>
  <si>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</si>
  <si>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</si>
  <si>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</si>
  <si>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</si>
  <si>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</si>
  <si>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</si>
  <si>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</si>
  <si>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</si>
  <si>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</si>
  <si>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</si>
  <si>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</si>
  <si>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</si>
  <si>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</si>
  <si>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</si>
  <si>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</si>
  <si>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</si>
  <si>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</si>
  <si>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</si>
  <si>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</si>
  <si>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</si>
  <si>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</si>
  <si>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</si>
  <si>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</si>
  <si>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</si>
  <si>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</si>
  <si>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</si>
  <si>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</si>
  <si>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</si>
  <si>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</si>
  <si>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</si>
  <si>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</si>
  <si>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</si>
  <si>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</si>
  <si>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</si>
  <si>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</si>
  <si>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</si>
  <si>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</si>
  <si>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</si>
  <si>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</si>
  <si>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</si>
  <si>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</si>
  <si>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</si>
  <si>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</si>
  <si>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</si>
  <si>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</si>
  <si>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</si>
  <si>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</si>
  <si>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</si>
  <si>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</si>
  <si>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</si>
  <si>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</si>
  <si>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</si>
  <si>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</si>
  <si>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</si>
  <si>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</si>
  <si>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</si>
  <si>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</si>
  <si>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</si>
  <si>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</si>
  <si>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</si>
  <si>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</si>
  <si>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</si>
  <si>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</si>
  <si>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</si>
  <si>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</si>
  <si>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</si>
  <si>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</si>
  <si>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</si>
  <si>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</si>
  <si>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</si>
  <si>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</si>
  <si>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</si>
  <si>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</si>
  <si>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</si>
  <si>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</si>
  <si>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</si>
  <si>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</si>
  <si>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</si>
  <si>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</si>
  <si>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</si>
  <si>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</si>
  <si>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</si>
  <si>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</si>
  <si>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</si>
  <si>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</si>
  <si>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</si>
  <si>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</si>
  <si>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</si>
  <si>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</si>
  <si>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</si>
  <si>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</si>
  <si>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</si>
  <si>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</si>
  <si>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</si>
  <si>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</si>
  <si>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</si>
  <si>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</si>
  <si>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</si>
  <si>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</si>
  <si>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</si>
  <si>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</si>
  <si>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</si>
  <si>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</si>
  <si>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</si>
  <si>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</si>
  <si>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</si>
  <si>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</si>
  <si>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</si>
  <si>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</si>
  <si>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</si>
  <si>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</si>
  <si>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</si>
  <si>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</si>
  <si>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</si>
  <si>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</si>
  <si>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</si>
  <si>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</si>
  <si>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</si>
  <si>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</si>
  <si>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</si>
  <si>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</si>
  <si>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</si>
  <si>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</si>
  <si>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</si>
  <si>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</si>
  <si>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</si>
  <si>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</si>
  <si>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</si>
  <si>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</si>
  <si>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</si>
  <si>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</si>
  <si>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</si>
  <si>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</si>
  <si>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</si>
  <si>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</si>
  <si>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</si>
  <si>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</si>
  <si>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</si>
  <si>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</si>
  <si>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</si>
  <si>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</si>
  <si>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</si>
  <si>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</si>
  <si>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</si>
  <si>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</si>
  <si>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</si>
  <si>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</si>
  <si>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</si>
  <si>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</si>
  <si>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</si>
  <si>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</si>
  <si>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</si>
  <si>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</si>
  <si>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</si>
  <si>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</si>
  <si>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</si>
  <si>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</si>
  <si>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</si>
  <si>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</si>
  <si>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</si>
  <si>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</si>
  <si>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</si>
  <si>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</si>
  <si>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</si>
  <si>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</si>
  <si>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</si>
  <si>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</si>
  <si>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</si>
  <si>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</si>
  <si>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</si>
  <si>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</si>
  <si>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</si>
  <si>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</si>
  <si>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</si>
  <si>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</si>
  <si>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</si>
  <si>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</si>
  <si>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</si>
  <si>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</si>
  <si>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</si>
  <si>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</si>
  <si>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</si>
  <si>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</si>
  <si>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</si>
  <si>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</si>
  <si>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</si>
  <si>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</si>
  <si>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</si>
  <si>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</si>
  <si>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</si>
  <si>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</si>
  <si>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</si>
  <si>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</si>
  <si>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</si>
  <si>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</si>
  <si>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</si>
  <si>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</si>
  <si>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</si>
  <si>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</si>
  <si>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</si>
  <si>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</si>
  <si>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</si>
  <si>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</si>
  <si>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</si>
  <si>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</si>
  <si>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</si>
  <si>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</si>
  <si>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</si>
  <si>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</si>
  <si>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</si>
  <si>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</si>
  <si>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</si>
  <si>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</si>
  <si>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</si>
  <si>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</si>
  <si>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</si>
  <si>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</si>
  <si>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</si>
  <si>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</si>
  <si>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</si>
  <si>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</si>
  <si>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</si>
  <si>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</si>
  <si>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</si>
  <si>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</si>
  <si>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</si>
  <si>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</si>
  <si>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</si>
  <si>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</si>
  <si>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</si>
  <si>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</si>
  <si>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</si>
  <si>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</si>
  <si>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</si>
  <si>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</si>
  <si>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</si>
  <si>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</si>
  <si>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</si>
  <si>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</si>
  <si>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</si>
  <si>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</si>
  <si>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</si>
  <si>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</si>
  <si>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</si>
  <si>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</si>
  <si>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</si>
  <si>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</si>
  <si>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</si>
  <si>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</si>
  <si>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</si>
  <si>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</si>
  <si>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</si>
  <si>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</si>
  <si>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</si>
  <si>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</si>
  <si>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</si>
  <si>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</si>
  <si>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</si>
  <si>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</si>
  <si>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</si>
  <si>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</si>
  <si>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</si>
  <si>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</si>
  <si>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</si>
  <si>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</si>
  <si>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</si>
  <si>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</si>
  <si>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</si>
  <si>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</si>
  <si>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</si>
  <si>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</si>
  <si>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</si>
  <si>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</si>
  <si>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</si>
  <si>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</si>
  <si>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</si>
  <si>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</si>
  <si>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</si>
  <si>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</si>
  <si>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</si>
  <si>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</si>
  <si>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</si>
  <si>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</si>
  <si>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</si>
  <si>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</si>
  <si>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</si>
  <si>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</si>
  <si>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</si>
  <si>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</si>
  <si>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</si>
  <si>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</si>
  <si>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</si>
  <si>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</si>
  <si>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</si>
  <si>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</si>
  <si>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</si>
  <si>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</si>
  <si>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</si>
  <si>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</si>
  <si>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</si>
  <si>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</si>
  <si>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</si>
  <si>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</si>
  <si>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</si>
  <si>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</si>
  <si>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</si>
  <si>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</si>
  <si>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</si>
  <si>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</si>
  <si>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</si>
  <si>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</si>
  <si>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</si>
  <si>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</si>
  <si>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</si>
  <si>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</si>
  <si>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</si>
  <si>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</si>
  <si>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</si>
  <si>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</si>
  <si>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</si>
  <si>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</si>
  <si>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</si>
  <si>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</si>
  <si>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</si>
  <si>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</si>
  <si>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</si>
  <si>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</si>
  <si>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</si>
  <si>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</si>
  <si>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</si>
  <si>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</si>
  <si>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</si>
  <si>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</si>
  <si>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</si>
  <si>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</si>
  <si>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</si>
  <si>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</si>
  <si>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</si>
  <si>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</si>
  <si>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</si>
  <si>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</si>
  <si>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</si>
  <si>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</si>
  <si>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</si>
  <si>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</si>
  <si>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</si>
  <si>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</si>
  <si>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</si>
  <si>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</si>
  <si>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</si>
  <si>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</si>
  <si>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</si>
  <si>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</si>
  <si>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</si>
  <si>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</si>
  <si>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</si>
  <si>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</si>
  <si>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</si>
  <si>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</si>
  <si>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</si>
  <si>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</si>
  <si>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</si>
  <si>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</si>
  <si>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</si>
  <si>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</si>
  <si>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</si>
  <si>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</si>
  <si>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</si>
  <si>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</si>
  <si>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</si>
  <si>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</si>
  <si>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</si>
  <si>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</si>
  <si>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</si>
  <si>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</si>
  <si>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</si>
  <si>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</si>
  <si>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</si>
  <si>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</si>
  <si>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</si>
  <si>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</si>
  <si>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</si>
  <si>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</si>
  <si>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</si>
  <si>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</si>
  <si>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</si>
  <si>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</si>
  <si>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</si>
  <si>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</si>
  <si>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</si>
  <si>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</si>
  <si>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</si>
  <si>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</si>
  <si>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</si>
  <si>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</si>
  <si>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</si>
  <si>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</si>
  <si>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</si>
  <si>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</si>
  <si>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</si>
  <si>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</si>
  <si>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</si>
  <si>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</si>
  <si>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</si>
  <si>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</si>
  <si>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</si>
  <si>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</si>
  <si>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</si>
  <si>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</si>
  <si>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</si>
  <si>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</si>
  <si>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</si>
  <si>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</si>
  <si>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</si>
  <si>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</si>
  <si>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</si>
  <si>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</si>
  <si>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</si>
  <si>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</si>
  <si>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</si>
  <si>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</si>
  <si>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</si>
  <si>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</si>
  <si>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</si>
  <si>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</si>
  <si>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</si>
  <si>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</si>
  <si>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</si>
  <si>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</si>
  <si>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</si>
  <si>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</si>
  <si>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</si>
  <si>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</si>
  <si>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</si>
  <si>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</si>
  <si>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</si>
  <si>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</si>
  <si>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</si>
  <si>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</si>
  <si>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</si>
  <si>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</si>
  <si>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</si>
  <si>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</si>
  <si>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</si>
  <si>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</si>
  <si>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</si>
  <si>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</si>
  <si>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</si>
  <si>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</si>
  <si>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</si>
  <si>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</si>
  <si>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</si>
  <si>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</si>
  <si>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</si>
  <si>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</si>
  <si>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</si>
  <si>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</si>
  <si>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</si>
  <si>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</si>
  <si>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</si>
  <si>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</si>
  <si>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</si>
  <si>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</si>
  <si>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</si>
  <si>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</si>
  <si>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</si>
  <si>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</si>
  <si>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</si>
  <si>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</si>
  <si>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</si>
  <si>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</si>
  <si>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</si>
  <si>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</si>
  <si>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</si>
  <si>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</si>
  <si>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</si>
  <si>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</si>
  <si>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</si>
  <si>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</si>
  <si>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</si>
  <si>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</si>
  <si>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</si>
  <si>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</si>
  <si>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</si>
  <si>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</si>
  <si>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</si>
  <si>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</si>
  <si>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</si>
  <si>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</si>
  <si>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</si>
  <si>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</si>
  <si>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</si>
  <si>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</si>
  <si>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</si>
  <si>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</si>
  <si>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</si>
  <si>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</si>
  <si>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</si>
  <si>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</si>
  <si>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</si>
  <si>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</si>
  <si>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</si>
  <si>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</si>
  <si>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</si>
  <si>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</si>
  <si>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</si>
  <si>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</si>
  <si>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</si>
  <si>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</si>
  <si>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</si>
  <si>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</si>
  <si>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</si>
  <si>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</si>
  <si>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</si>
  <si>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</si>
  <si>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</si>
  <si>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</si>
  <si>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</si>
  <si>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</si>
  <si>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</si>
  <si>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</si>
  <si>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</si>
  <si>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</si>
  <si>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</si>
  <si>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</si>
  <si>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</si>
  <si>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</si>
  <si>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</si>
  <si>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</si>
  <si>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</si>
  <si>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</si>
  <si>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</si>
  <si>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</si>
  <si>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</si>
  <si>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</si>
  <si>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</si>
  <si>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</si>
  <si>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</si>
  <si>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</si>
  <si>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</si>
  <si>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</si>
  <si>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</si>
  <si>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</si>
  <si>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</si>
  <si>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</si>
  <si>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</si>
  <si>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</si>
  <si>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</si>
  <si>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</si>
  <si>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</si>
  <si>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</si>
  <si>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</si>
  <si>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</si>
  <si>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</si>
  <si>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</si>
  <si>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</si>
  <si>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</si>
  <si>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</si>
  <si>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</si>
  <si>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</si>
  <si>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</si>
  <si>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</si>
  <si>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</si>
  <si>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</si>
  <si>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</si>
  <si>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</si>
  <si>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</si>
  <si>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</si>
  <si>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</si>
  <si>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</si>
  <si>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</si>
  <si>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</si>
  <si>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</si>
  <si>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</si>
  <si>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</si>
  <si>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</si>
  <si>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</si>
  <si>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</si>
  <si>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</si>
  <si>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</si>
  <si>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</si>
  <si>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</si>
  <si>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</si>
  <si>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</si>
  <si>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</si>
  <si>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</si>
  <si>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</si>
  <si>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</si>
  <si>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</si>
  <si>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</si>
  <si>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</si>
  <si>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</si>
  <si>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</si>
  <si>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</si>
  <si>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</si>
  <si>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</si>
  <si>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</si>
  <si>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</si>
  <si>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</si>
  <si>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</si>
  <si>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</si>
  <si>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</si>
  <si>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</si>
  <si>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</si>
  <si>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</si>
  <si>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</si>
  <si>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</si>
  <si>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</si>
  <si>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</si>
  <si>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</si>
  <si>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</si>
  <si>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</si>
  <si>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</si>
  <si>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</si>
  <si>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</si>
  <si>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</si>
  <si>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</si>
  <si>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</si>
  <si>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</si>
  <si>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</si>
  <si>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</si>
  <si>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</si>
  <si>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</si>
  <si>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</si>
  <si>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</si>
  <si>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</si>
  <si>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</si>
  <si>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</si>
  <si>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</si>
  <si>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</si>
  <si>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</si>
  <si>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</si>
  <si>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</si>
  <si>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</si>
  <si>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</si>
  <si>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</si>
  <si>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</si>
  <si>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</si>
  <si>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</si>
  <si>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</si>
  <si>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</si>
  <si>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</si>
  <si>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</si>
  <si>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</si>
  <si>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</si>
  <si>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</si>
  <si>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</si>
  <si>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</si>
  <si>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</si>
  <si>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</si>
  <si>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</si>
  <si>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</si>
  <si>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</si>
  <si>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</si>
  <si>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</si>
  <si>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</si>
  <si>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</si>
  <si>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</si>
  <si>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</si>
  <si>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</si>
  <si>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</si>
  <si>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</si>
  <si>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</si>
  <si>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</si>
  <si>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</si>
  <si>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</si>
  <si>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</si>
  <si>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</si>
  <si>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</si>
  <si>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</si>
  <si>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</si>
  <si>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</si>
  <si>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</si>
  <si>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</si>
  <si>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</si>
  <si>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</si>
  <si>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</si>
  <si>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</si>
  <si>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</si>
  <si>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</si>
  <si>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</si>
  <si>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</si>
  <si>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</si>
  <si>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</si>
  <si>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</si>
  <si>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</si>
  <si>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</si>
  <si>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</si>
  <si>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</si>
  <si>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</si>
  <si>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</si>
  <si>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</si>
  <si>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</si>
  <si>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</si>
  <si>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</si>
  <si>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</si>
  <si>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</si>
  <si>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</si>
  <si>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</si>
  <si>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</si>
  <si>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</si>
  <si>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</si>
  <si>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</si>
  <si>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</si>
  <si>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</si>
  <si>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</si>
  <si>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</si>
  <si>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</si>
  <si>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</si>
  <si>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</si>
  <si>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</si>
  <si>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</si>
  <si>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</si>
  <si>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</si>
  <si>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</si>
  <si>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</si>
  <si>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</si>
  <si>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</si>
  <si>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</si>
  <si>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</si>
  <si>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</si>
  <si>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</si>
  <si>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</si>
  <si>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</si>
  <si>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</si>
  <si>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</si>
  <si>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</si>
  <si>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</si>
  <si>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</si>
  <si>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</si>
  <si>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</si>
  <si>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</si>
  <si>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</si>
  <si>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</si>
  <si>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</si>
  <si>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</si>
  <si>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</si>
  <si>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</si>
  <si>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</si>
  <si>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</si>
  <si>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</si>
  <si>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</si>
  <si>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</si>
  <si>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</si>
  <si>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</si>
  <si>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</si>
  <si>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</si>
  <si>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</si>
  <si>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</si>
  <si>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</si>
  <si>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</si>
  <si>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</si>
  <si>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</si>
  <si>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</si>
  <si>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</si>
  <si>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</si>
  <si>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</si>
  <si>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</si>
  <si>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</si>
  <si>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</si>
  <si>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</si>
  <si>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</si>
  <si>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</si>
  <si>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</si>
  <si>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</si>
  <si>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</si>
  <si>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</si>
  <si>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</si>
  <si>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</si>
  <si>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</si>
  <si>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</si>
  <si>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</si>
  <si>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</si>
  <si>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</si>
  <si>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</si>
  <si>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</si>
  <si>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</si>
  <si>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</si>
  <si>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</si>
  <si>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</si>
  <si>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</si>
  <si>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</si>
  <si>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</si>
  <si>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</si>
  <si>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</si>
  <si>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</si>
  <si>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</si>
  <si>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</si>
  <si>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</si>
  <si>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</si>
  <si>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</si>
  <si>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</si>
  <si>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</si>
  <si>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</si>
  <si>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</si>
  <si>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</si>
  <si>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</si>
  <si>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</si>
  <si>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</si>
  <si>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</si>
  <si>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</si>
  <si>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</si>
  <si>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</si>
  <si>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</si>
  <si>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</si>
  <si>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</si>
  <si>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</si>
  <si>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</si>
  <si>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</si>
  <si>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</si>
  <si>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</si>
  <si>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</si>
  <si>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</si>
  <si>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</si>
  <si>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</si>
  <si>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</si>
  <si>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</si>
  <si>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</si>
  <si>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</si>
  <si>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</si>
  <si>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</si>
  <si>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</si>
  <si>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</si>
  <si>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</si>
  <si>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</si>
  <si>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</si>
  <si>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</si>
  <si>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</si>
  <si>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</si>
  <si>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</si>
  <si>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</si>
  <si>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</si>
  <si>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</si>
  <si>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</si>
  <si>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</si>
  <si>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</si>
  <si>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</si>
  <si>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</si>
  <si>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</si>
  <si>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</si>
  <si>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</si>
  <si>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</si>
  <si>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</si>
  <si>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</si>
  <si>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</si>
  <si>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</si>
  <si>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</si>
  <si>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</si>
  <si>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</si>
  <si>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</si>
  <si>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</si>
  <si>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</si>
  <si>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</si>
  <si>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</si>
  <si>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</si>
  <si>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</si>
  <si>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</si>
  <si>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</si>
  <si>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</si>
  <si>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</si>
  <si>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</si>
  <si>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</si>
  <si>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</si>
  <si>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</si>
  <si>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</si>
  <si>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</si>
  <si>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</si>
  <si>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</si>
  <si>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</si>
  <si>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</si>
  <si>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</si>
  <si>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</si>
  <si>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</si>
  <si>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</si>
  <si>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</si>
  <si>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</si>
  <si>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</si>
  <si>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</si>
  <si>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</si>
  <si>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</si>
  <si>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</si>
  <si>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</si>
  <si>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</si>
  <si>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</si>
  <si>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</si>
  <si>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</si>
  <si>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</si>
  <si>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</si>
  <si>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</si>
  <si>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</si>
  <si>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</si>
  <si>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</si>
  <si>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</si>
  <si>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</si>
  <si>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</si>
  <si>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</si>
  <si>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</si>
  <si>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</si>
  <si>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</si>
  <si>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</si>
  <si>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</si>
  <si>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</si>
  <si>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</si>
  <si>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</si>
  <si>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</si>
  <si>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</si>
  <si>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</si>
  <si>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</si>
  <si>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</si>
  <si>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</si>
  <si>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</si>
  <si>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</si>
  <si>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</si>
  <si>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</si>
  <si>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</si>
  <si>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</si>
  <si>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</si>
  <si>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</si>
  <si>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</si>
  <si>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</si>
  <si>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</si>
  <si>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</si>
  <si>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</si>
  <si>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</si>
  <si>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</si>
  <si>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</si>
  <si>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</si>
  <si>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</si>
  <si>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</si>
  <si>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</si>
  <si>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</si>
  <si>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</si>
  <si>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</si>
  <si>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</si>
  <si>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</si>
  <si>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</si>
  <si>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</si>
  <si>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</si>
  <si>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</si>
  <si>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</si>
  <si>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</si>
  <si>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</si>
  <si>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</si>
  <si>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</si>
  <si>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</si>
  <si>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</si>
  <si>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</si>
  <si>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</si>
  <si>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</si>
  <si>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</si>
  <si>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</si>
  <si>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</si>
  <si>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</si>
  <si>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</si>
  <si>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</si>
  <si>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</si>
  <si>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</si>
  <si>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</si>
  <si>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</si>
  <si>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</si>
  <si>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</si>
  <si>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</si>
  <si>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</si>
  <si>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</si>
  <si>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</si>
  <si>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</si>
  <si>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</si>
  <si>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</si>
  <si>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</si>
  <si>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</si>
  <si>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</si>
  <si>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</si>
  <si>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</si>
  <si>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</si>
  <si>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</si>
  <si>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</si>
  <si>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</si>
  <si>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</si>
  <si>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</si>
  <si>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</si>
  <si>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</si>
  <si>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</si>
  <si>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</si>
  <si>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</si>
  <si>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</si>
  <si>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</si>
  <si>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</si>
  <si>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</si>
  <si>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</si>
  <si>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</si>
  <si>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</si>
  <si>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</si>
  <si>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</si>
  <si>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</si>
  <si>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</si>
  <si>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</si>
  <si>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</si>
  <si>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</si>
  <si>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</si>
  <si>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</si>
  <si>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</si>
  <si>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</si>
  <si>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</si>
  <si>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</si>
  <si>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</si>
  <si>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</si>
  <si>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</si>
  <si>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</si>
  <si>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</si>
  <si>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</si>
  <si>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</si>
  <si>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</si>
  <si>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</si>
  <si>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</si>
  <si>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</si>
  <si>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</si>
  <si>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</si>
  <si>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</si>
  <si>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</si>
  <si>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</si>
  <si>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</si>
  <si>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</si>
  <si>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</si>
  <si>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</si>
  <si>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</si>
  <si>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</si>
  <si>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</si>
  <si>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</si>
  <si>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</si>
  <si>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</si>
  <si>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</si>
  <si>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</si>
  <si>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</si>
  <si>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</si>
  <si>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</si>
  <si>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</si>
  <si>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</si>
  <si>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</si>
  <si>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</si>
  <si>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</si>
  <si>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</si>
  <si>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</si>
  <si>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</si>
  <si>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</si>
  <si>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</si>
  <si>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</si>
  <si>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</si>
  <si>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</si>
  <si>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</si>
  <si>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</si>
  <si>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</si>
  <si>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</si>
  <si>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</si>
  <si>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</si>
  <si>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</si>
  <si>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</si>
  <si>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</si>
  <si>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</si>
  <si>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</si>
  <si>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</si>
  <si>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</si>
  <si>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</si>
  <si>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</si>
  <si>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</si>
  <si>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</si>
  <si>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</si>
  <si>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</si>
  <si>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</si>
  <si>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</si>
  <si>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</si>
  <si>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</si>
  <si>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</si>
  <si>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</si>
  <si>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</si>
  <si>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</si>
  <si>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</si>
  <si>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</si>
  <si>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</si>
  <si>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</si>
  <si>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</si>
  <si>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</si>
  <si>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</si>
  <si>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</si>
  <si>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</si>
  <si>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</si>
  <si>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</si>
  <si>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</si>
  <si>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</si>
  <si>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</si>
  <si>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</si>
  <si>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</si>
  <si>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</si>
  <si>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</si>
  <si>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</si>
  <si>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</si>
  <si>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</si>
  <si>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</si>
  <si>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</si>
  <si>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</si>
  <si>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</si>
  <si>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</si>
  <si>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</si>
  <si>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</si>
  <si>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</si>
  <si>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</si>
  <si>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</si>
  <si>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</si>
  <si>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</si>
  <si>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</si>
  <si>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</si>
  <si>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</si>
  <si>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</si>
  <si>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</si>
  <si>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</si>
  <si>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</si>
  <si>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</si>
  <si>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</si>
  <si>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</si>
  <si>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</si>
  <si>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</si>
  <si>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</si>
  <si>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</si>
  <si>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</si>
  <si>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</si>
  <si>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</si>
  <si>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</si>
  <si>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</si>
  <si>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</si>
  <si>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</si>
  <si>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</si>
  <si>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</si>
  <si>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</si>
  <si>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</si>
  <si>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</si>
  <si>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</si>
  <si>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</si>
  <si>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</si>
  <si>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</si>
  <si>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</si>
  <si>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</si>
  <si>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</si>
  <si>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</si>
  <si>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</si>
  <si>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</si>
  <si>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</si>
  <si>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</si>
  <si>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</si>
  <si>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</si>
  <si>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</si>
  <si>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</si>
  <si>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</si>
  <si>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</si>
  <si>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</si>
  <si>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</si>
  <si>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</si>
  <si>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</si>
  <si>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</si>
  <si>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</si>
  <si>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</si>
  <si>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</si>
  <si>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</si>
  <si>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</si>
  <si>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</si>
  <si>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</si>
  <si>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</si>
  <si>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</si>
  <si>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</si>
  <si>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</si>
  <si>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</si>
  <si>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</si>
  <si>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</si>
  <si>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</si>
  <si>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</si>
  <si>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</si>
  <si>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</si>
  <si>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</si>
  <si>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</si>
  <si>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</si>
  <si>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</si>
  <si>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</si>
  <si>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</si>
  <si>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</si>
  <si>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</si>
  <si>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</si>
  <si>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</si>
  <si>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</si>
  <si>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</si>
  <si>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</si>
  <si>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</si>
  <si>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</si>
  <si>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</si>
  <si>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</si>
  <si>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</si>
  <si>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</si>
  <si>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</si>
  <si>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</si>
  <si>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</si>
  <si>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</si>
  <si>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</si>
  <si>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</si>
  <si>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</si>
  <si>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</si>
  <si>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</si>
  <si>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</si>
  <si>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</si>
  <si>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</si>
  <si>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</si>
  <si>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</si>
  <si>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</si>
  <si>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</si>
  <si>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</si>
  <si>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</si>
  <si>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</si>
  <si>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</si>
  <si>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</si>
  <si>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</si>
  <si>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</si>
  <si>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</si>
  <si>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</si>
  <si>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</si>
  <si>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</si>
  <si>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</si>
  <si>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</si>
  <si>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</si>
  <si>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</si>
  <si>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</si>
  <si>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</si>
  <si>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</si>
  <si>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</si>
  <si>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</si>
  <si>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</si>
  <si>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</si>
  <si>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</si>
  <si>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</si>
  <si>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</si>
  <si>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</si>
  <si>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</si>
  <si>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</si>
  <si>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</si>
  <si>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</si>
  <si>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</si>
  <si>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</si>
  <si>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</si>
  <si>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</si>
  <si>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</si>
  <si>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</si>
  <si>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</si>
  <si>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</si>
  <si>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</si>
  <si>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</si>
  <si>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</si>
  <si>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</si>
  <si>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</si>
  <si>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</si>
  <si>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</si>
  <si>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</si>
  <si>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</si>
  <si>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</si>
  <si>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</si>
  <si>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</si>
  <si>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</si>
  <si>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</si>
  <si>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</si>
  <si>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</si>
  <si>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</si>
  <si>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</si>
  <si>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</si>
  <si>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</si>
  <si>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</si>
  <si>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</si>
  <si>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</si>
  <si>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</si>
  <si>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</si>
  <si>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</si>
  <si>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</si>
  <si>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</si>
  <si>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</si>
  <si>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</si>
  <si>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</si>
  <si>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</si>
  <si>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</si>
  <si>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</si>
  <si>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</si>
  <si>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</si>
  <si>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</si>
  <si>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</si>
  <si>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</si>
  <si>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</si>
  <si>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</si>
  <si>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</si>
  <si>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</si>
  <si>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</si>
  <si>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</si>
  <si>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</si>
  <si>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</si>
  <si>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</si>
  <si>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</si>
  <si>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</si>
  <si>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</si>
  <si>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</si>
  <si>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</si>
  <si>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</si>
  <si>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</si>
  <si>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</si>
  <si>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</si>
  <si>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</si>
  <si>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</si>
  <si>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</si>
  <si>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</si>
  <si>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</si>
  <si>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</si>
  <si>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</si>
  <si>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</si>
  <si>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</si>
  <si>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</si>
  <si>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</si>
  <si>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</si>
  <si>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</si>
  <si>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</si>
  <si>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</si>
  <si>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</si>
  <si>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</si>
  <si>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</si>
  <si>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</si>
  <si>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</si>
  <si>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</si>
  <si>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</si>
  <si>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</si>
  <si>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</si>
  <si>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</si>
  <si>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</si>
  <si>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</si>
  <si>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</si>
  <si>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</si>
  <si>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</si>
  <si>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</si>
  <si>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</si>
  <si>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</si>
  <si>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</si>
  <si>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</si>
  <si>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</si>
  <si>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</si>
  <si>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</si>
  <si>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</si>
  <si>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</si>
  <si>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</si>
  <si>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</si>
  <si>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</si>
  <si>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</si>
  <si>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</si>
  <si>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</si>
  <si>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</si>
  <si>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</si>
  <si>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</si>
  <si>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</si>
  <si>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</si>
  <si>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</si>
  <si>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</si>
  <si>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</si>
  <si>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</si>
  <si>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</si>
  <si>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</si>
  <si>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</si>
  <si>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</si>
  <si>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</si>
  <si>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</si>
  <si>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</si>
  <si>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</si>
  <si>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</si>
  <si>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</si>
  <si>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</si>
  <si>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</si>
  <si>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</si>
  <si>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</si>
  <si>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</si>
  <si>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</si>
  <si>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</si>
  <si>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</si>
  <si>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</si>
  <si>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</si>
  <si>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</si>
  <si>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</si>
  <si>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</si>
  <si>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</si>
  <si>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</si>
  <si>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</si>
  <si>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</si>
  <si>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</si>
  <si>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</si>
  <si>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</si>
  <si>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</si>
  <si>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</si>
  <si>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</si>
  <si>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</si>
  <si>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</si>
  <si>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</si>
  <si>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</si>
  <si>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</si>
  <si>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</si>
  <si>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</si>
  <si>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</si>
  <si>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</si>
  <si>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</si>
  <si>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</si>
  <si>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</si>
  <si>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</si>
  <si>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</si>
  <si>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</si>
  <si>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</si>
  <si>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</si>
  <si>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</si>
  <si>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</si>
  <si>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</si>
  <si>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</si>
  <si>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</si>
  <si>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</si>
  <si>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</si>
  <si>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</si>
  <si>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</si>
  <si>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</si>
  <si>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</si>
  <si>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</si>
  <si>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</si>
  <si>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</si>
  <si>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</si>
  <si>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</si>
  <si>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</si>
  <si>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</si>
  <si>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</si>
  <si>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</si>
  <si>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</si>
  <si>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</si>
  <si>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</si>
  <si>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</si>
  <si>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</si>
  <si>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</si>
  <si>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</si>
  <si>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</si>
  <si>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</si>
  <si>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</si>
  <si>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</si>
  <si>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</si>
  <si>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</si>
  <si>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</si>
  <si>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</si>
  <si>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</si>
  <si>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</si>
  <si>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</si>
  <si>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</si>
  <si>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</si>
  <si>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</si>
  <si>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</si>
  <si>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</si>
  <si>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</si>
  <si>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</si>
  <si>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</si>
  <si>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</si>
  <si>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</si>
  <si>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</si>
  <si>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</si>
  <si>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</si>
  <si>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</si>
  <si>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</si>
  <si>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</si>
  <si>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</si>
  <si>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</si>
  <si>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</si>
  <si>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</si>
  <si>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</si>
  <si>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</si>
  <si>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</si>
  <si>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</si>
  <si>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</si>
  <si>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</si>
  <si>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</si>
  <si>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</si>
  <si>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</si>
  <si>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</si>
  <si>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</si>
  <si>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</si>
  <si>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</si>
  <si>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</si>
  <si>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</si>
  <si>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</si>
  <si>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</si>
  <si>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</si>
  <si>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</si>
  <si>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</si>
  <si>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</si>
  <si>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</si>
  <si>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</si>
  <si>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</si>
  <si>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</si>
  <si>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</si>
  <si>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</si>
  <si>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</si>
  <si>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</si>
  <si>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</si>
  <si>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</si>
  <si>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</si>
  <si>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</si>
  <si>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</si>
  <si>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</si>
  <si>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</si>
  <si>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</si>
  <si>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</si>
  <si>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</si>
  <si>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</si>
  <si>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</si>
  <si>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</si>
  <si>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</si>
  <si>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</si>
  <si>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</si>
  <si>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</si>
  <si>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</si>
  <si>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</si>
  <si>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</si>
  <si>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</si>
  <si>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</si>
  <si>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</si>
  <si>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</si>
  <si>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</si>
  <si>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</si>
  <si>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</si>
  <si>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</si>
  <si>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</si>
  <si>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</si>
  <si>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</si>
  <si>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</si>
  <si>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</si>
  <si>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</si>
  <si>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</si>
  <si>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</si>
  <si>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</si>
  <si>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</si>
  <si>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</si>
  <si>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</si>
  <si>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</si>
  <si>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</si>
  <si>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</si>
  <si>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</si>
  <si>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</si>
  <si>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</si>
  <si>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</si>
  <si>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</si>
  <si>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</si>
  <si>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</si>
  <si>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</si>
  <si>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</si>
  <si>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</si>
  <si>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</si>
  <si>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</si>
  <si>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</si>
  <si>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</si>
  <si>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</si>
  <si>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</si>
  <si>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</si>
  <si>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</si>
  <si>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</si>
  <si>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</si>
  <si>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</si>
  <si>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</si>
  <si>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</si>
  <si>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</si>
  <si>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</si>
  <si>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</si>
  <si>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</si>
  <si>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</si>
  <si>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</si>
  <si>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</si>
  <si>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</si>
  <si>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</si>
  <si>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</si>
  <si>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</si>
  <si>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</si>
  <si>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</si>
  <si>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</si>
  <si>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</si>
  <si>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</si>
  <si>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</si>
  <si>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</si>
  <si>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</si>
  <si>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</si>
  <si>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</si>
  <si>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</si>
  <si>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</si>
  <si>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</si>
  <si>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</si>
  <si>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</si>
  <si>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</si>
  <si>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</si>
  <si>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</si>
  <si>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</si>
  <si>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</si>
  <si>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</si>
  <si>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</si>
  <si>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</si>
  <si>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</si>
  <si>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</si>
  <si>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</si>
  <si>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</si>
  <si>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</si>
  <si>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</si>
  <si>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</si>
  <si>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</si>
  <si>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</si>
  <si>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</si>
  <si>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</si>
  <si>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</si>
  <si>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</si>
  <si>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</si>
  <si>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</si>
  <si>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</si>
  <si>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</si>
  <si>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</si>
  <si>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</si>
  <si>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</si>
  <si>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</si>
  <si>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</si>
  <si>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</si>
  <si>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</si>
  <si>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</si>
  <si>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</si>
  <si>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</si>
  <si>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</si>
  <si>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</si>
  <si>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</si>
  <si>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</si>
  <si>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</si>
  <si>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</si>
  <si>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</si>
  <si>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</si>
  <si>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</si>
  <si>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</si>
  <si>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</si>
  <si>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</si>
  <si>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</si>
  <si>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</si>
  <si>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</si>
  <si>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</si>
  <si>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</si>
  <si>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</si>
  <si>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</si>
  <si>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</si>
  <si>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</si>
  <si>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</si>
  <si>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</si>
  <si>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</si>
  <si>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</si>
  <si>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</si>
  <si>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</si>
  <si>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</si>
  <si>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</si>
  <si>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</si>
  <si>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</si>
  <si>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</si>
  <si>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</si>
  <si>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</si>
  <si>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</si>
  <si>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</si>
  <si>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</si>
  <si>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</si>
  <si>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</si>
  <si>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</si>
  <si>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</si>
  <si>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</si>
  <si>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</si>
  <si>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</si>
  <si>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</si>
  <si>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</si>
  <si>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</si>
  <si>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</si>
  <si>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</si>
  <si>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</si>
  <si>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</si>
  <si>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</si>
  <si>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</si>
  <si>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</si>
  <si>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</si>
  <si>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</si>
  <si>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</si>
  <si>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</si>
  <si>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</si>
  <si>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</si>
  <si>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</si>
  <si>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</si>
  <si>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</si>
  <si>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</si>
  <si>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</si>
  <si>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</si>
  <si>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</si>
  <si>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</si>
  <si>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</si>
  <si>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</si>
  <si>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</si>
  <si>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</si>
  <si>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</si>
  <si>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</si>
  <si>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</si>
  <si>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</si>
  <si>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</si>
  <si>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</si>
  <si>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</si>
  <si>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</si>
  <si>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</si>
  <si>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</si>
  <si>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</si>
  <si>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</si>
  <si>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</si>
  <si>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</si>
  <si>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</si>
  <si>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</si>
  <si>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</si>
  <si>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</si>
  <si>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</si>
  <si>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</si>
  <si>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</si>
  <si>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</si>
  <si>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</si>
  <si>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</si>
  <si>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</si>
  <si>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</si>
  <si>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</si>
  <si>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</si>
  <si>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</si>
  <si>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</si>
  <si>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</si>
  <si>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</si>
  <si>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</si>
  <si>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</si>
  <si>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</si>
  <si>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</si>
  <si>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</si>
  <si>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</si>
  <si>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</si>
  <si>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</si>
  <si>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</si>
  <si>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</si>
  <si>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</si>
  <si>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</si>
  <si>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</si>
  <si>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</si>
  <si>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</si>
  <si>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</si>
  <si>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</si>
  <si>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</si>
  <si>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</si>
  <si>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</si>
  <si>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</si>
  <si>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</si>
  <si>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</si>
  <si>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</si>
  <si>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</si>
  <si>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</si>
  <si>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</si>
  <si>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</si>
  <si>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</si>
  <si>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</si>
  <si>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</si>
  <si>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</si>
  <si>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</si>
  <si>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</si>
  <si>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</si>
  <si>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</si>
  <si>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</si>
  <si>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</si>
  <si>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</si>
  <si>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</si>
  <si>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</si>
  <si>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</si>
  <si>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</si>
  <si>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</si>
  <si>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</si>
  <si>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</si>
  <si>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</si>
  <si>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</si>
  <si>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</si>
  <si>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</si>
  <si>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</si>
  <si>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</si>
  <si>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</si>
  <si>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</si>
  <si>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</si>
  <si>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</si>
  <si>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</si>
  <si>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</si>
  <si>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</si>
  <si>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</si>
  <si>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</si>
  <si>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</si>
  <si>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</si>
  <si>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</si>
  <si>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</si>
  <si>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</si>
  <si>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</si>
  <si>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</si>
  <si>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</si>
  <si>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</si>
  <si>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</si>
  <si>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</si>
  <si>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</si>
  <si>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</si>
  <si>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</si>
  <si>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</si>
  <si>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</si>
  <si>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</si>
  <si>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</si>
  <si>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</si>
  <si>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</si>
  <si>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</si>
  <si>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</si>
  <si>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</si>
  <si>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</si>
  <si>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</si>
  <si>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</si>
  <si>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</si>
  <si>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</si>
  <si>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</si>
  <si>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</si>
  <si>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</si>
  <si>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</si>
  <si>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</si>
  <si>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</si>
  <si>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</si>
  <si>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</si>
  <si>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</si>
  <si>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</si>
  <si>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</si>
  <si>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</si>
  <si>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</si>
  <si>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</si>
  <si>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</si>
  <si>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</si>
  <si>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</si>
  <si>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</si>
  <si>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</si>
  <si>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</si>
  <si>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</si>
  <si>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</si>
  <si>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</si>
  <si>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</si>
  <si>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</si>
  <si>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</si>
  <si>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</si>
  <si>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</si>
  <si>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</si>
  <si>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</si>
  <si>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</si>
  <si>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</si>
  <si>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</si>
  <si>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</si>
  <si>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</si>
  <si>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</si>
  <si>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</si>
  <si>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</si>
  <si>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</si>
  <si>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</si>
  <si>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</si>
  <si>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</si>
  <si>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</si>
  <si>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</si>
  <si>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</si>
  <si>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</si>
  <si>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</si>
  <si>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</si>
  <si>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</si>
  <si>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</si>
  <si>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</si>
  <si>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</si>
  <si>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</si>
  <si>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</si>
  <si>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</si>
  <si>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</si>
  <si>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</si>
  <si>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</si>
  <si>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</si>
  <si>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</si>
  <si>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</si>
  <si>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</si>
  <si>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</si>
  <si>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</si>
  <si>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</si>
  <si>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</si>
  <si>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</si>
  <si>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</si>
  <si>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</si>
  <si>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</si>
  <si>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</si>
  <si>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</si>
  <si>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</si>
  <si>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</si>
  <si>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</si>
  <si>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</si>
  <si>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</si>
  <si>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</si>
  <si>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</si>
  <si>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</si>
  <si>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</si>
  <si>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</si>
  <si>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</si>
  <si>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</si>
  <si>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</si>
  <si>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</si>
  <si>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</si>
  <si>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</si>
  <si>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</si>
  <si>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</si>
  <si>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</si>
  <si>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</si>
  <si>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</si>
  <si>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</si>
  <si>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</si>
  <si>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</si>
  <si>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</si>
  <si>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</si>
  <si>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</si>
  <si>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</si>
  <si>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</si>
  <si>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</si>
  <si>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</si>
  <si>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</si>
  <si>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</si>
  <si>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</si>
  <si>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</si>
  <si>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</si>
  <si>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</si>
  <si>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</si>
  <si>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</si>
  <si>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</si>
  <si>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</si>
  <si>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</si>
  <si>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</si>
  <si>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</si>
  <si>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</si>
  <si>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</si>
  <si>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</si>
  <si>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</si>
  <si>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</si>
  <si>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</si>
  <si>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</si>
  <si>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</si>
  <si>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</si>
  <si>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</si>
  <si>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</si>
  <si>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</si>
  <si>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</si>
  <si>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</si>
  <si>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</si>
  <si>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</si>
  <si>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</si>
  <si>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</si>
  <si>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</si>
  <si>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</si>
  <si>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</si>
  <si>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</si>
  <si>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</si>
  <si>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</si>
  <si>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</si>
  <si>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</si>
  <si>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</si>
  <si>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</si>
  <si>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</si>
  <si>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</si>
  <si>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</si>
  <si>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</si>
  <si>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</si>
  <si>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</si>
  <si>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</si>
  <si>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</si>
  <si>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</si>
  <si>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</si>
  <si>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</si>
  <si>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</si>
  <si>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</si>
  <si>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</si>
  <si>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</si>
  <si>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</si>
  <si>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</si>
  <si>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</si>
  <si>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</si>
  <si>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</si>
  <si>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</si>
  <si>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</si>
  <si>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</si>
  <si>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</si>
  <si>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</si>
  <si>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</si>
  <si>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</si>
  <si>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</si>
  <si>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</si>
  <si>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</si>
  <si>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</si>
  <si>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</si>
  <si>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</si>
  <si>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</si>
  <si>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</si>
  <si>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</si>
  <si>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</si>
  <si>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</si>
  <si>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</si>
  <si>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</si>
  <si>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</si>
  <si>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</si>
  <si>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</si>
  <si>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</si>
  <si>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</si>
  <si>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</si>
  <si>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</si>
  <si>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</si>
  <si>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</si>
  <si>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</si>
  <si>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</si>
  <si>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</si>
  <si>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</si>
  <si>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</si>
  <si>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</si>
  <si>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</si>
  <si>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</si>
  <si>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</si>
  <si>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</si>
  <si>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</si>
  <si>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</si>
  <si>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</si>
  <si>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</si>
  <si>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</si>
  <si>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</si>
  <si>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</si>
  <si>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</si>
  <si>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</si>
  <si>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</si>
  <si>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</si>
  <si>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</si>
  <si>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</si>
  <si>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</si>
  <si>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</si>
  <si>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</si>
  <si>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</si>
  <si>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</si>
  <si>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</si>
  <si>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</si>
  <si>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</si>
  <si>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</si>
  <si>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</si>
  <si>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</si>
  <si>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</si>
  <si>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</si>
  <si>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</si>
  <si>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</si>
  <si>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</si>
  <si>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</si>
  <si>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</si>
  <si>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</si>
  <si>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</si>
  <si>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</si>
  <si>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</si>
  <si>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</si>
  <si>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</si>
  <si>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</si>
  <si>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</si>
  <si>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</si>
  <si>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</si>
  <si>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</si>
  <si>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</si>
  <si>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</si>
  <si>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</si>
  <si>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</si>
  <si>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</si>
  <si>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</si>
  <si>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</si>
  <si>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</si>
  <si>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</si>
  <si>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</si>
  <si>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</si>
  <si>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</si>
  <si>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</si>
  <si>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</si>
  <si>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</si>
  <si>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</si>
  <si>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</si>
  <si>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</si>
  <si>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</si>
  <si>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</si>
  <si>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</si>
  <si>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</si>
  <si>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</si>
  <si>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</si>
  <si>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</si>
  <si>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</si>
  <si>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</si>
  <si>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</si>
  <si>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</si>
  <si>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</si>
  <si>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</si>
  <si>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</si>
  <si>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</si>
  <si>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</si>
  <si>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</si>
  <si>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</si>
  <si>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</si>
  <si>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</si>
  <si>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</si>
  <si>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</si>
  <si>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</si>
  <si>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</si>
  <si>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</si>
  <si>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</si>
  <si>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</si>
  <si>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</si>
  <si>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</si>
  <si>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</si>
  <si>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</si>
  <si>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</si>
  <si>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</si>
  <si>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</si>
  <si>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</si>
  <si>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</si>
  <si>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</si>
  <si>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</si>
  <si>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</si>
  <si>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</si>
  <si>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</si>
  <si>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</si>
  <si>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</si>
  <si>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</si>
  <si>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</si>
  <si>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</si>
  <si>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</si>
  <si>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</si>
  <si>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</si>
  <si>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</si>
  <si>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</si>
  <si>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</si>
  <si>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</si>
  <si>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</si>
  <si>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</si>
  <si>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</si>
  <si>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</si>
  <si>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</si>
  <si>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</si>
  <si>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</si>
  <si>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</si>
  <si>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</si>
  <si>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</si>
  <si>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</si>
  <si>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</si>
  <si>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</si>
  <si>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</si>
  <si>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</si>
  <si>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</si>
  <si>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</si>
  <si>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</si>
  <si>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</si>
  <si>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</si>
  <si>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</si>
  <si>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</si>
  <si>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</si>
  <si>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</si>
  <si>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</si>
  <si>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</si>
  <si>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</si>
  <si>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</si>
  <si>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</si>
  <si>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</si>
  <si>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</si>
  <si>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</si>
  <si>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</si>
  <si>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</si>
  <si>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</si>
  <si>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</si>
  <si>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</si>
  <si>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</si>
  <si>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</si>
  <si>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</si>
  <si>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</si>
  <si>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</si>
  <si>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</si>
  <si>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</si>
  <si>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</si>
  <si>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</si>
  <si>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</si>
  <si>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</si>
  <si>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</si>
  <si>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</si>
  <si>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</si>
  <si>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</si>
  <si>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</si>
  <si>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</si>
  <si>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</si>
  <si>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</si>
  <si>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</si>
  <si>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</si>
  <si>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</si>
  <si>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</si>
  <si>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</si>
  <si>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</si>
  <si>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</si>
  <si>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</si>
  <si>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</si>
  <si>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</si>
  <si>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</si>
  <si>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</si>
  <si>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</si>
  <si>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</si>
  <si>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</si>
  <si>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</si>
  <si>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</si>
  <si>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</si>
  <si>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</si>
  <si>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</si>
  <si>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</si>
  <si>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</si>
  <si>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</si>
  <si>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</si>
  <si>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</si>
  <si>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</si>
  <si>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</si>
  <si>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</si>
  <si>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</si>
  <si>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</si>
  <si>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</si>
  <si>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</si>
  <si>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</si>
  <si>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</si>
  <si>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</si>
  <si>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</si>
  <si>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</si>
  <si>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</si>
  <si>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</si>
  <si>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</si>
  <si>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</si>
  <si>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</si>
  <si>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</si>
  <si>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</si>
  <si>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</si>
  <si>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</si>
  <si>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</si>
  <si>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</si>
  <si>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</si>
  <si>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</si>
  <si>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</si>
  <si>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</si>
  <si>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</si>
  <si>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</si>
  <si>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</si>
  <si>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</si>
  <si>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</si>
  <si>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</si>
  <si>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</si>
  <si>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</si>
  <si>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</si>
  <si>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</si>
  <si>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</si>
  <si>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</si>
  <si>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</si>
  <si>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</si>
  <si>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</si>
  <si>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</si>
  <si>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</si>
  <si>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</si>
  <si>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</si>
  <si>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</si>
  <si>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</si>
  <si>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</si>
  <si>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</si>
  <si>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</si>
  <si>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</si>
  <si>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</si>
  <si>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</si>
  <si>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</si>
  <si>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</si>
  <si>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</si>
  <si>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</si>
  <si>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</si>
  <si>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</si>
  <si>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</si>
  <si>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</si>
  <si>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</si>
  <si>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</si>
  <si>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</si>
  <si>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</si>
  <si>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</si>
  <si>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</si>
  <si>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</si>
  <si>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</si>
  <si>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</si>
  <si>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</si>
  <si>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</si>
  <si>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</si>
  <si>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</si>
  <si>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</si>
  <si>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</si>
  <si>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</si>
  <si>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</si>
  <si>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</si>
  <si>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</si>
  <si>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</si>
  <si>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</si>
  <si>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</si>
  <si>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</si>
  <si>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</si>
  <si>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</si>
  <si>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</si>
  <si>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</si>
  <si>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</si>
  <si>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</si>
  <si>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</si>
  <si>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</si>
  <si>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</si>
  <si>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</si>
  <si>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</si>
  <si>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</si>
  <si>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</si>
  <si>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</si>
  <si>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</si>
  <si>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</si>
  <si>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</si>
  <si>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</si>
  <si>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</si>
  <si>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</si>
  <si>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</si>
  <si>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</si>
  <si>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</si>
  <si>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</si>
  <si>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</si>
  <si>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</si>
  <si>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</si>
  <si>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</si>
  <si>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</si>
  <si>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</si>
  <si>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</si>
  <si>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</si>
  <si>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</si>
  <si>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</si>
  <si>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</si>
  <si>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</si>
  <si>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</si>
  <si>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</si>
  <si>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</si>
  <si>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</si>
  <si>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</si>
  <si>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</si>
  <si>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</si>
  <si>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</si>
  <si>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</si>
  <si>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</si>
  <si>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</si>
  <si>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</si>
  <si>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</si>
  <si>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</si>
  <si>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</si>
  <si>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</si>
  <si>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</si>
  <si>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</si>
  <si>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</si>
  <si>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</si>
  <si>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</si>
  <si>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</si>
  <si>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</si>
  <si>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</si>
  <si>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</si>
  <si>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</si>
  <si>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</si>
  <si>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</si>
  <si>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</si>
  <si>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</si>
  <si>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</si>
  <si>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</si>
  <si>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</si>
  <si>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</si>
  <si>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</si>
  <si>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</si>
  <si>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</si>
  <si>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</si>
  <si>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</si>
  <si>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</si>
  <si>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</si>
  <si>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</si>
  <si>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</si>
  <si>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</si>
  <si>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</si>
  <si>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</si>
  <si>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</si>
  <si>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</si>
  <si>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</si>
  <si>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</si>
  <si>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</si>
  <si>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</si>
  <si>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</si>
  <si>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</si>
  <si>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</si>
  <si>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</si>
  <si>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</si>
  <si>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</si>
  <si>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</si>
  <si>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</si>
  <si>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</si>
  <si>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</si>
  <si>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</si>
  <si>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</si>
  <si>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</si>
  <si>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</si>
  <si>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</si>
  <si>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</si>
  <si>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</si>
  <si>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</si>
  <si>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</si>
  <si>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</si>
  <si>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</si>
  <si>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</si>
  <si>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</si>
  <si>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</si>
  <si>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</si>
  <si>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</si>
  <si>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</si>
  <si>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</si>
  <si>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</si>
  <si>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</si>
  <si>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</si>
  <si>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</si>
  <si>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</si>
  <si>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</si>
  <si>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</si>
  <si>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</si>
  <si>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</si>
  <si>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</si>
  <si>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</si>
  <si>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</si>
  <si>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</si>
  <si>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</si>
  <si>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</si>
  <si>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</si>
  <si>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</si>
  <si>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</si>
  <si>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</si>
  <si>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</si>
  <si>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</si>
  <si>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</si>
  <si>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</si>
  <si>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</si>
  <si>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</si>
  <si>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</si>
  <si>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</si>
  <si>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</si>
  <si>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</si>
  <si>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</si>
  <si>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</si>
  <si>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</si>
  <si>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</si>
  <si>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</si>
  <si>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</si>
  <si>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</si>
  <si>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</si>
  <si>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</si>
  <si>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</si>
  <si>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</si>
  <si>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</si>
  <si>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</si>
  <si>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</si>
  <si>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</si>
  <si>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</si>
  <si>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</si>
  <si>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</si>
  <si>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</si>
  <si>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</si>
  <si>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</si>
  <si>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</si>
  <si>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</si>
  <si>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</si>
  <si>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</si>
  <si>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</si>
  <si>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</si>
  <si>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</si>
  <si>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</si>
  <si>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</si>
  <si>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</si>
  <si>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</si>
  <si>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</si>
  <si>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</si>
  <si>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</si>
  <si>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</si>
  <si>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</si>
  <si>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</si>
  <si>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</si>
  <si>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</si>
  <si>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</si>
  <si>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</si>
  <si>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</si>
  <si>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</si>
  <si>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</si>
  <si>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</si>
  <si>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</si>
  <si>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</si>
  <si>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</si>
  <si>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</si>
  <si>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</si>
  <si>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</si>
  <si>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</si>
  <si>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</si>
  <si>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</si>
  <si>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</si>
  <si>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</si>
  <si>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</si>
  <si>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</si>
  <si>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</si>
  <si>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</si>
  <si>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</si>
  <si>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</si>
  <si>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</si>
  <si>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</si>
  <si>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</si>
  <si>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</si>
  <si>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</si>
  <si>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</si>
  <si>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</si>
  <si>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</si>
  <si>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</si>
  <si>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</si>
  <si>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</si>
  <si>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</si>
  <si>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</si>
  <si>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</si>
  <si>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</si>
  <si>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</si>
  <si>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</si>
  <si>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</si>
  <si>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</si>
  <si>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</si>
  <si>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</si>
  <si>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</si>
  <si>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</si>
  <si>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</si>
  <si>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</si>
  <si>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</si>
  <si>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</si>
  <si>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</si>
  <si>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</si>
  <si>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</si>
  <si>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</si>
  <si>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</si>
  <si>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</si>
  <si>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</si>
  <si>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</si>
  <si>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</si>
  <si>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</si>
  <si>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</si>
  <si>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</si>
  <si>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</si>
  <si>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</si>
  <si>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</si>
  <si>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</si>
  <si>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</si>
  <si>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</si>
  <si>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</si>
  <si>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</si>
  <si>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</si>
  <si>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</si>
  <si>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</si>
  <si>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</si>
  <si>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</si>
  <si>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</si>
  <si>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</si>
  <si>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</si>
  <si>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</si>
  <si>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</si>
  <si>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</si>
  <si>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</si>
  <si>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</si>
  <si>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</si>
  <si>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</si>
  <si>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</si>
  <si>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</si>
  <si>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</si>
  <si>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</si>
  <si>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</si>
  <si>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</si>
  <si>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</si>
  <si>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</si>
  <si>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</si>
  <si>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</si>
  <si>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</si>
  <si>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</si>
  <si>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</si>
  <si>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</si>
  <si>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</si>
  <si>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</si>
  <si>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</si>
  <si>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</si>
  <si>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</si>
  <si>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</si>
  <si>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</si>
  <si>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</si>
  <si>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</si>
  <si>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</si>
  <si>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</si>
  <si>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</si>
  <si>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</si>
  <si>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</si>
  <si>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</si>
  <si>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</si>
  <si>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</si>
  <si>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</si>
  <si>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</si>
  <si>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</si>
  <si>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</si>
  <si>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</si>
  <si>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</si>
  <si>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</si>
  <si>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</si>
  <si>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</si>
  <si>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</si>
  <si>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</si>
  <si>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</si>
  <si>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</si>
  <si>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</si>
  <si>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</si>
  <si>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</si>
  <si>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</si>
  <si>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</si>
  <si>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</si>
  <si>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</si>
  <si>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</si>
  <si>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</si>
  <si>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</si>
  <si>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</si>
  <si>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</si>
  <si>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</si>
  <si>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</si>
  <si>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</si>
  <si>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</si>
  <si>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</si>
  <si>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</si>
  <si>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</si>
  <si>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</si>
  <si>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</si>
  <si>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</si>
  <si>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</si>
  <si>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</si>
  <si>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</si>
  <si>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</si>
  <si>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</si>
  <si>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</si>
  <si>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</si>
  <si>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</si>
  <si>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</si>
  <si>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</si>
  <si>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</si>
  <si>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</si>
  <si>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</si>
  <si>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</si>
  <si>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</si>
  <si>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</si>
  <si>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</si>
  <si>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</si>
  <si>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</si>
  <si>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</si>
  <si>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</si>
  <si>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</si>
  <si>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</si>
  <si>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</si>
  <si>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</si>
  <si>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</si>
  <si>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</si>
  <si>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</si>
  <si>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</si>
  <si>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</si>
  <si>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</si>
  <si>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</si>
  <si>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</si>
  <si>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</si>
  <si>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</si>
  <si>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</si>
  <si>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</si>
  <si>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</si>
  <si>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</si>
  <si>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</si>
  <si>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</si>
  <si>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</si>
  <si>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</si>
  <si>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</si>
  <si>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</si>
  <si>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</si>
  <si>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</si>
  <si>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</si>
  <si>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</si>
  <si>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</si>
  <si>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</si>
  <si>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</si>
  <si>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</si>
  <si>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</si>
  <si>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</si>
  <si>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</si>
  <si>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</si>
  <si>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</si>
  <si>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</si>
  <si>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</si>
  <si>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</si>
  <si>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</si>
  <si>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</si>
  <si>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</si>
  <si>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</si>
  <si>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</si>
  <si>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</si>
  <si>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</si>
  <si>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</si>
  <si>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</si>
  <si>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</si>
  <si>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</si>
  <si>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</si>
  <si>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</si>
  <si>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</si>
  <si>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</si>
  <si>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</si>
  <si>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</si>
  <si>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</si>
  <si>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</si>
  <si>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</si>
  <si>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</si>
  <si>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</si>
  <si>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</si>
  <si>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</si>
  <si>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</si>
  <si>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</si>
  <si>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</si>
  <si>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</si>
  <si>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</si>
  <si>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</si>
  <si>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</si>
  <si>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</si>
  <si>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</si>
  <si>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</si>
  <si>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</si>
  <si>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</si>
  <si>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</si>
  <si>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</si>
  <si>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</si>
  <si>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</si>
  <si>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</si>
  <si>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</si>
  <si>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</si>
  <si>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</si>
  <si>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</si>
  <si>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</si>
  <si>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</si>
  <si>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</si>
  <si>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</si>
  <si>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</si>
  <si>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</si>
  <si>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</si>
  <si>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</si>
  <si>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</si>
  <si>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</si>
  <si>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</si>
  <si>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</si>
  <si>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</si>
  <si>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</si>
  <si>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</si>
  <si>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</si>
  <si>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</si>
  <si>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</si>
  <si>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</si>
  <si>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</si>
  <si>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</si>
  <si>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</si>
  <si>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</si>
  <si>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</si>
  <si>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</si>
  <si>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</si>
  <si>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</si>
  <si>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</si>
  <si>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</si>
  <si>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</si>
  <si>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</si>
  <si>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</si>
  <si>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</si>
  <si>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</si>
  <si>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</si>
  <si>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</si>
  <si>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</si>
  <si>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</si>
  <si>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</si>
  <si>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</si>
  <si>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</si>
  <si>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</si>
  <si>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</si>
  <si>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</si>
  <si>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</si>
  <si>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</si>
  <si>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</si>
  <si>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</si>
  <si>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</si>
  <si>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</si>
  <si>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</si>
  <si>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</si>
  <si>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</si>
  <si>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</si>
  <si>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</si>
  <si>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</si>
  <si>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</si>
  <si>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</si>
  <si>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</si>
  <si>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</si>
  <si>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</si>
  <si>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</si>
  <si>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</si>
  <si>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</si>
  <si>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</si>
  <si>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</si>
  <si>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</si>
  <si>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</si>
  <si>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</si>
  <si>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</si>
  <si>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</si>
  <si>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</si>
  <si>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</si>
  <si>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</si>
  <si>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</si>
  <si>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</si>
  <si>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</si>
  <si>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</si>
  <si>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</si>
  <si>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</si>
  <si>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</si>
  <si>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</si>
  <si>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</si>
  <si>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</si>
  <si>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</si>
  <si>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</si>
  <si>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</si>
  <si>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</si>
  <si>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</si>
  <si>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</si>
  <si>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</si>
  <si>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</si>
  <si>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</si>
  <si>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</si>
  <si>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</si>
  <si>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</si>
  <si>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</si>
  <si>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</si>
  <si>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</si>
  <si>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</si>
  <si>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</si>
  <si>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</si>
  <si>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</si>
  <si>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</si>
  <si>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</si>
  <si>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</si>
  <si>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</si>
  <si>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</si>
  <si>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</si>
  <si>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</si>
  <si>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</si>
  <si>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</si>
  <si>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</si>
  <si>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</si>
  <si>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</si>
  <si>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</si>
  <si>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</si>
  <si>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</si>
  <si>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</si>
  <si>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</si>
  <si>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</si>
  <si>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</si>
  <si>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</si>
  <si>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</si>
  <si>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</si>
  <si>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</si>
  <si>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</si>
  <si>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</si>
  <si>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</si>
  <si>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</si>
  <si>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</si>
  <si>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</si>
  <si>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</si>
  <si>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</si>
  <si>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</si>
  <si>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</si>
  <si>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</si>
  <si>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</si>
  <si>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</si>
  <si>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</si>
  <si>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</si>
  <si>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</si>
  <si>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</si>
  <si>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</si>
  <si>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</si>
  <si>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</si>
  <si>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</si>
  <si>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</si>
  <si>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</si>
  <si>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</si>
  <si>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</si>
  <si>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</si>
  <si>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</si>
  <si>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</si>
  <si>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</si>
  <si>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</si>
  <si>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</si>
  <si>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</si>
  <si>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</si>
  <si>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</si>
  <si>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</si>
  <si>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</si>
  <si>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</si>
  <si>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</si>
  <si>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</si>
  <si>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</si>
  <si>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</si>
  <si>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</si>
  <si>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</si>
  <si>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</si>
  <si>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</si>
  <si>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</si>
  <si>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</si>
  <si>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</si>
  <si>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</si>
  <si>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</si>
  <si>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</si>
  <si>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</si>
  <si>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</si>
  <si>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</si>
  <si>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</si>
  <si>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</si>
  <si>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</si>
  <si>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</si>
  <si>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</si>
  <si>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</si>
  <si>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</si>
  <si>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</si>
  <si>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</si>
  <si>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</si>
  <si>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</si>
  <si>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</si>
  <si>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</si>
  <si>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</si>
  <si>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</si>
  <si>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</si>
  <si>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</si>
  <si>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</si>
  <si>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</si>
  <si>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</si>
  <si>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</si>
  <si>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</si>
  <si>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</si>
  <si>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</si>
  <si>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</si>
  <si>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</si>
  <si>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</si>
  <si>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</si>
  <si>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</si>
  <si>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</si>
  <si>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</si>
  <si>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</si>
  <si>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</si>
  <si>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</si>
  <si>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</si>
  <si>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</si>
  <si>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</si>
  <si>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</si>
  <si>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</si>
  <si>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</si>
  <si>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</si>
  <si>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</si>
  <si>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</si>
  <si>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</si>
  <si>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</si>
  <si>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</si>
  <si>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</si>
  <si>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</si>
  <si>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</si>
  <si>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</si>
  <si>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</si>
  <si>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</si>
  <si>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</si>
  <si>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</si>
  <si>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</si>
  <si>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</si>
  <si>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</si>
  <si>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</si>
  <si>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</si>
  <si>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</si>
  <si>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</si>
  <si>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</si>
  <si>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</si>
  <si>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</si>
  <si>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</si>
  <si>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</si>
  <si>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</si>
  <si>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</si>
  <si>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</si>
  <si>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</si>
  <si>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</si>
  <si>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</si>
  <si>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</si>
  <si>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</si>
  <si>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</si>
  <si>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</si>
  <si>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</si>
  <si>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</si>
  <si>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</si>
  <si>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</si>
  <si>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</si>
  <si>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</si>
  <si>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</si>
  <si>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</si>
  <si>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</si>
  <si>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</si>
  <si>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</si>
  <si>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</si>
  <si>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</si>
  <si>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</si>
  <si>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</si>
  <si>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</si>
  <si>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</si>
  <si>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</si>
  <si>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</si>
  <si>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</si>
  <si>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</si>
  <si>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</si>
  <si>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</si>
  <si>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</si>
  <si>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</si>
  <si>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</si>
  <si>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</si>
  <si>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</si>
  <si>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</si>
  <si>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</si>
  <si>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</si>
  <si>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</si>
  <si>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</si>
  <si>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</si>
  <si>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</si>
  <si>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</si>
  <si>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</si>
  <si>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</si>
  <si>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</si>
  <si>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</si>
  <si>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</si>
  <si>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</si>
  <si>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</si>
  <si>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</si>
  <si>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</si>
  <si>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</si>
  <si>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</si>
  <si>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</si>
  <si>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</si>
  <si>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</si>
  <si>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</si>
  <si>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</si>
  <si>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</si>
  <si>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</si>
  <si>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</si>
  <si>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</si>
  <si>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</si>
  <si>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</si>
  <si>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</si>
  <si>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</si>
  <si>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</si>
  <si>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</si>
  <si>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</si>
  <si>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</si>
  <si>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</si>
  <si>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</si>
  <si>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</si>
  <si>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</si>
  <si>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</si>
  <si>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</si>
  <si>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</si>
  <si>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</si>
  <si>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</si>
  <si>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</si>
  <si>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</si>
  <si>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</si>
  <si>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</si>
  <si>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</si>
  <si>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</si>
  <si>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</si>
  <si>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</si>
  <si>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</si>
  <si>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</si>
  <si>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</si>
  <si>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</si>
  <si>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</si>
  <si>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</si>
  <si>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</si>
  <si>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</si>
  <si>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</si>
  <si>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</si>
  <si>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</si>
  <si>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</si>
  <si>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</si>
  <si>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</si>
  <si>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</si>
  <si>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</si>
  <si>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</si>
  <si>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</si>
  <si>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</si>
  <si>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</si>
  <si>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</si>
  <si>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</si>
  <si>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</si>
  <si>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</si>
  <si>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</si>
  <si>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</si>
  <si>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</si>
  <si>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</si>
  <si>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</si>
  <si>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</si>
  <si>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</si>
  <si>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</si>
  <si>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</si>
  <si>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</si>
  <si>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</si>
  <si>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</si>
  <si>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</si>
  <si>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</si>
  <si>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</si>
  <si>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</si>
  <si>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</si>
  <si>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</si>
  <si>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</si>
  <si>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</si>
  <si>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</si>
  <si>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</si>
  <si>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</si>
  <si>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</si>
  <si>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</si>
  <si>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</si>
  <si>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</si>
  <si>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</si>
  <si>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</si>
  <si>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</si>
  <si>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</si>
  <si>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</si>
  <si>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</si>
  <si>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</si>
  <si>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</si>
  <si>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</si>
  <si>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</si>
  <si>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</si>
  <si>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</si>
  <si>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</si>
  <si>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</si>
  <si>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</si>
  <si>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</si>
  <si>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</si>
  <si>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</si>
  <si>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</si>
  <si>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</si>
  <si>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</si>
  <si>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</si>
  <si>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</si>
  <si>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</si>
  <si>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</si>
  <si>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</si>
  <si>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</si>
  <si>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</si>
  <si>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</si>
  <si>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</si>
  <si>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</si>
  <si>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</si>
  <si>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</si>
  <si>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</si>
  <si>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</si>
  <si>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</si>
  <si>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</si>
  <si>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</si>
  <si>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</si>
  <si>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</si>
  <si>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</si>
  <si>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</si>
  <si>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</si>
  <si>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</si>
  <si>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</si>
  <si>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</si>
  <si>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</si>
  <si>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</si>
  <si>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</si>
  <si>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</si>
  <si>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</si>
  <si>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</si>
  <si>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</si>
  <si>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</si>
  <si>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</si>
  <si>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</si>
  <si>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</si>
  <si>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</si>
  <si>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</si>
  <si>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</si>
  <si>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</si>
  <si>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</si>
  <si>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</si>
  <si>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</si>
  <si>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</si>
  <si>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</si>
  <si>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</si>
  <si>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</si>
  <si>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</si>
  <si>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</si>
  <si>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</si>
  <si>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</si>
  <si>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</si>
  <si>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</si>
  <si>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</si>
  <si>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</si>
  <si>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</si>
  <si>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</si>
  <si>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</si>
  <si>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</si>
  <si>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</si>
  <si>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</si>
  <si>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</si>
  <si>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</si>
  <si>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</si>
  <si>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</si>
  <si>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</si>
  <si>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</si>
  <si>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</si>
  <si>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</si>
  <si>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</si>
  <si>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</si>
  <si>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</si>
  <si>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</si>
  <si>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</si>
  <si>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</si>
  <si>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</si>
  <si>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</si>
  <si>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</si>
  <si>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</si>
  <si>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</si>
  <si>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</si>
  <si>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</si>
  <si>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</si>
  <si>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</si>
  <si>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</si>
  <si>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</si>
  <si>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</si>
  <si>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</si>
  <si>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</si>
  <si>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</si>
  <si>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</si>
  <si>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</si>
  <si>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</si>
  <si>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</si>
  <si>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</si>
  <si>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</si>
  <si>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</si>
  <si>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</si>
  <si>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</si>
  <si>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</si>
  <si>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</si>
  <si>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</si>
  <si>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</si>
  <si>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</si>
  <si>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</si>
  <si>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</si>
  <si>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</si>
  <si>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</si>
  <si>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</si>
  <si>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</si>
  <si>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</si>
  <si>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</si>
  <si>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</si>
  <si>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</si>
  <si>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</si>
  <si>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</si>
  <si>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</si>
  <si>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</si>
  <si>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</si>
  <si>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</si>
  <si>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</si>
  <si>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</si>
  <si>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</si>
  <si>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</si>
  <si>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</si>
  <si>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</si>
  <si>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</si>
  <si>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</si>
  <si>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</si>
  <si>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</si>
  <si>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</si>
  <si>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</si>
  <si>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</si>
  <si>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</si>
  <si>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</si>
  <si>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</si>
  <si>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</si>
  <si>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</si>
  <si>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</si>
  <si>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</si>
  <si>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</si>
  <si>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</si>
  <si>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</si>
  <si>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</si>
  <si>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</si>
  <si>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</si>
  <si>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</si>
  <si>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</si>
  <si>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</si>
  <si>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</si>
  <si>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</si>
  <si>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</si>
  <si>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</si>
  <si>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</si>
  <si>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</si>
  <si>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</si>
  <si>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</si>
  <si>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</si>
  <si>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</si>
  <si>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</si>
  <si>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</si>
  <si>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</si>
  <si>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</si>
  <si>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</si>
  <si>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</si>
  <si>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</si>
  <si>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</si>
  <si>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</si>
  <si>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</si>
  <si>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</si>
  <si>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</si>
  <si>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</si>
  <si>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</si>
  <si>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</si>
  <si>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</si>
  <si>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</si>
  <si>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</si>
  <si>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</si>
  <si>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</si>
  <si>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</si>
  <si>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</si>
  <si>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</si>
  <si>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</si>
  <si>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</si>
  <si>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</si>
  <si>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</si>
  <si>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</si>
  <si>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</si>
  <si>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</si>
  <si>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</si>
  <si>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</si>
  <si>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</si>
  <si>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</si>
  <si>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</si>
  <si>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</si>
  <si>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</si>
  <si>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</si>
  <si>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</si>
  <si>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</si>
  <si>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</si>
  <si>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</si>
  <si>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</si>
  <si>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</si>
  <si>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</si>
  <si>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</si>
  <si>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</si>
  <si>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</si>
  <si>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</si>
  <si>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</si>
  <si>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</si>
  <si>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</si>
  <si>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</si>
  <si>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</si>
  <si>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</si>
  <si>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</si>
  <si>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</si>
  <si>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</si>
  <si>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</si>
  <si>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</si>
  <si>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</si>
  <si>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</si>
  <si>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</si>
  <si>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</si>
  <si>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</si>
  <si>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</si>
  <si>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</si>
  <si>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</si>
  <si>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</si>
  <si>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</si>
  <si>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</si>
  <si>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</si>
  <si>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</si>
  <si>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</si>
  <si>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</si>
  <si>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</si>
  <si>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</si>
  <si>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</si>
  <si>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</si>
  <si>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</si>
  <si>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</si>
  <si>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</si>
  <si>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</si>
  <si>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</si>
  <si>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</si>
  <si>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</si>
  <si>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</si>
  <si>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</si>
  <si>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</si>
  <si>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</si>
  <si>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</si>
  <si>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</si>
  <si>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</si>
  <si>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</si>
  <si>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</si>
  <si>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</si>
  <si>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</si>
  <si>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</si>
  <si>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</si>
  <si>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</si>
  <si>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</si>
  <si>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</si>
  <si>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</si>
  <si>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</si>
  <si>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</si>
  <si>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</si>
  <si>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</si>
  <si>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</si>
  <si>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</si>
  <si>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</si>
  <si>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</si>
  <si>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</si>
  <si>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</si>
  <si>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</si>
  <si>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</si>
  <si>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</si>
  <si>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</si>
  <si>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</si>
  <si>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</si>
  <si>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</si>
  <si>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</si>
  <si>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</si>
  <si>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</si>
  <si>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</si>
  <si>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</si>
  <si>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</si>
  <si>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</si>
  <si>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</si>
  <si>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</si>
  <si>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</si>
  <si>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</si>
  <si>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</si>
  <si>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</si>
  <si>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</si>
  <si>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</si>
  <si>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</si>
  <si>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</si>
  <si>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</si>
  <si>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</si>
  <si>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</si>
  <si>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</si>
  <si>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</si>
  <si>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</si>
  <si>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</si>
  <si>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</si>
  <si>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</si>
  <si>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</si>
  <si>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</si>
  <si>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</si>
  <si>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</si>
  <si>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</si>
  <si>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</si>
  <si>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</si>
  <si>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</si>
  <si>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</si>
  <si>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</si>
  <si>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</si>
  <si>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</si>
  <si>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</si>
  <si>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</si>
  <si>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</si>
  <si>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</si>
  <si>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</si>
  <si>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</si>
  <si>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</si>
  <si>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</si>
  <si>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</si>
  <si>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</si>
  <si>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</si>
  <si>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</si>
  <si>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</si>
  <si>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</si>
  <si>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</si>
  <si>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</si>
  <si>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</si>
  <si>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</si>
  <si>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</si>
  <si>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</si>
  <si>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</si>
  <si>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</si>
  <si>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</si>
  <si>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</si>
  <si>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</si>
  <si>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</si>
  <si>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</si>
  <si>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</si>
  <si>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</si>
  <si>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</si>
  <si>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</si>
  <si>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</si>
  <si>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</si>
  <si>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</si>
  <si>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</si>
  <si>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</si>
  <si>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</si>
  <si>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</si>
  <si>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</si>
  <si>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</si>
  <si>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</si>
  <si>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</si>
  <si>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</si>
  <si>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</si>
  <si>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</si>
  <si>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</si>
  <si>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</si>
  <si>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</si>
  <si>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</si>
  <si>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</si>
  <si>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</si>
  <si>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</si>
  <si>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</si>
  <si>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</si>
  <si>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</si>
  <si>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</si>
  <si>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</si>
  <si>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</si>
  <si>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</si>
  <si>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</si>
  <si>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</si>
  <si>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</si>
  <si>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</si>
  <si>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</si>
  <si>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</si>
  <si>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</si>
  <si>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</si>
  <si>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</si>
  <si>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</si>
  <si>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</si>
  <si>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</si>
  <si>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</si>
  <si>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</si>
  <si>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</si>
  <si>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</si>
  <si>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</si>
  <si>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</si>
  <si>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</si>
  <si>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</si>
  <si>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</si>
  <si>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</si>
  <si>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</si>
  <si>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</si>
  <si>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</si>
  <si>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</si>
  <si>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</si>
  <si>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</si>
  <si>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</si>
  <si>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</si>
  <si>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</si>
  <si>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</si>
  <si>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</si>
  <si>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</si>
  <si>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</si>
  <si>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</si>
  <si>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</si>
  <si>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</si>
  <si>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</si>
  <si>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</si>
  <si>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</si>
  <si>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</si>
  <si>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</si>
  <si>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</si>
  <si>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</si>
  <si>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</si>
  <si>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</si>
  <si>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</si>
  <si>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</si>
  <si>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</si>
  <si>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</si>
  <si>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</si>
  <si>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</si>
  <si>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</si>
  <si>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</si>
  <si>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</si>
  <si>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</si>
  <si>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</si>
  <si>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</si>
  <si>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</si>
  <si>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</si>
  <si>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</si>
  <si>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</si>
  <si>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</si>
  <si>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</si>
  <si>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</si>
  <si>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</si>
  <si>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</si>
  <si>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</si>
  <si>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</si>
  <si>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</si>
  <si>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</si>
  <si>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</si>
  <si>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</si>
  <si>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</si>
  <si>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</si>
  <si>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</si>
  <si>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</si>
  <si>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</si>
  <si>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</si>
  <si>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</si>
  <si>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</si>
  <si>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</si>
  <si>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</si>
  <si>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</si>
  <si>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</si>
  <si>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</si>
  <si>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</si>
  <si>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</si>
  <si>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</si>
  <si>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</si>
  <si>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</si>
  <si>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</si>
  <si>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</si>
  <si>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</si>
  <si>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</si>
  <si>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</si>
  <si>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</si>
  <si>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</si>
  <si>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</si>
  <si>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</si>
  <si>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</si>
  <si>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</si>
  <si>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</si>
  <si>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</si>
  <si>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</si>
  <si>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</si>
  <si>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</si>
  <si>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</si>
  <si>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</si>
  <si>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</si>
  <si>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</si>
  <si>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</si>
  <si>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</si>
  <si>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</si>
  <si>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</si>
  <si>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</si>
  <si>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</si>
  <si>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</si>
  <si>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</si>
  <si>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</si>
  <si>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</si>
  <si>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</si>
  <si>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</si>
  <si>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</si>
  <si>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</si>
  <si>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</si>
  <si>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</si>
  <si>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</si>
  <si>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</si>
  <si>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</si>
  <si>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</si>
  <si>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</si>
  <si>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</si>
  <si>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</si>
  <si>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</si>
  <si>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</si>
  <si>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</si>
  <si>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</si>
  <si>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</si>
  <si>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</si>
  <si>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</si>
  <si>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</si>
  <si>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</si>
  <si>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</si>
  <si>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</si>
  <si>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</si>
  <si>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</si>
  <si>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</si>
  <si>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</si>
  <si>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</si>
  <si>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</si>
  <si>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</si>
  <si>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</si>
  <si>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</si>
  <si>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</si>
  <si>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</si>
  <si>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</si>
  <si>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</si>
  <si>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</si>
  <si>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</si>
  <si>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</si>
  <si>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</si>
  <si>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</si>
  <si>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</si>
  <si>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</si>
  <si>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</si>
  <si>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</si>
  <si>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</si>
  <si>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</si>
  <si>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</si>
  <si>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</si>
  <si>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</si>
  <si>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</si>
  <si>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</si>
  <si>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</si>
  <si>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</si>
  <si>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</si>
  <si>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</si>
  <si>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</si>
  <si>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</si>
  <si>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</si>
  <si>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</si>
  <si>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</si>
  <si>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</si>
  <si>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</si>
  <si>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</si>
  <si>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</si>
  <si>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</si>
  <si>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</si>
  <si>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</si>
  <si>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</si>
  <si>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</si>
  <si>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</si>
  <si>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</si>
  <si>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</si>
  <si>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</si>
  <si>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</si>
  <si>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</si>
  <si>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</si>
  <si>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</si>
  <si>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</si>
  <si>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</si>
  <si>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</si>
  <si>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</si>
  <si>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</si>
  <si>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</si>
  <si>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</si>
  <si>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</si>
  <si>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</si>
  <si>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</si>
  <si>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</si>
  <si>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</si>
  <si>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</si>
  <si>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</si>
  <si>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</si>
  <si>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</si>
  <si>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</si>
  <si>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</si>
  <si>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</si>
  <si>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</si>
  <si>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</si>
  <si>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</si>
  <si>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</si>
  <si>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</si>
  <si>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</si>
  <si>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</si>
  <si>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</si>
  <si>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</si>
  <si>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</si>
  <si>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</si>
  <si>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</si>
  <si>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</si>
  <si>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</si>
  <si>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</si>
  <si>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</si>
  <si>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</si>
  <si>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</si>
  <si>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</si>
  <si>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</si>
  <si>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</si>
  <si>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</si>
  <si>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</si>
  <si>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</si>
  <si>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</si>
  <si>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</si>
  <si>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</si>
  <si>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</si>
  <si>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</si>
  <si>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</si>
  <si>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</si>
  <si>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</si>
  <si>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</si>
  <si>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</si>
  <si>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</si>
  <si>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</si>
  <si>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</si>
  <si>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</si>
  <si>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</si>
  <si>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</si>
  <si>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</si>
  <si>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</si>
  <si>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</si>
  <si>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</si>
  <si>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</si>
  <si>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</si>
  <si>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</si>
  <si>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</si>
  <si>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</si>
  <si>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</si>
  <si>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</si>
  <si>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</si>
  <si>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</si>
  <si>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</si>
  <si>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</si>
  <si>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</si>
  <si>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</si>
  <si>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</si>
  <si>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</si>
  <si>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</si>
  <si>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</si>
  <si>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</si>
  <si>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</si>
  <si>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</si>
  <si>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</si>
  <si>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</si>
  <si>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</si>
  <si>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</si>
  <si>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</si>
  <si>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</si>
  <si>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</si>
  <si>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</si>
  <si>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</si>
  <si>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</si>
  <si>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</si>
  <si>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</si>
  <si>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</si>
  <si>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</si>
  <si>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</si>
  <si>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</si>
  <si>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</si>
  <si>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</si>
  <si>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</si>
  <si>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</si>
  <si>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</si>
  <si>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</si>
  <si>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</si>
  <si>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</si>
  <si>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</si>
  <si>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</si>
  <si>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</si>
  <si>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</si>
  <si>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</si>
  <si>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</si>
  <si>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</si>
  <si>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</si>
  <si>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</si>
  <si>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</si>
  <si>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</si>
  <si>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</si>
  <si>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</si>
  <si>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</si>
  <si>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</si>
  <si>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</si>
  <si>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</si>
  <si>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</si>
  <si>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</si>
  <si>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</si>
  <si>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</si>
  <si>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</si>
  <si>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</si>
  <si>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</si>
  <si>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</si>
  <si>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</si>
  <si>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</si>
  <si>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</si>
  <si>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</si>
  <si>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</si>
  <si>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</si>
  <si>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</si>
  <si>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</si>
  <si>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</si>
  <si>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</si>
  <si>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</si>
  <si>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</si>
  <si>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</si>
  <si>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</si>
  <si>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</si>
  <si>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</si>
  <si>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</si>
  <si>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</si>
  <si>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</si>
  <si>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</si>
  <si>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</si>
  <si>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</si>
  <si>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</si>
  <si>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</si>
  <si>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</si>
  <si>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</si>
  <si>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</si>
  <si>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</si>
  <si>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</si>
  <si>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</si>
  <si>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</si>
  <si>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</si>
  <si>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</si>
  <si>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</si>
  <si>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</si>
  <si>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</si>
  <si>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</si>
  <si>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</si>
  <si>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</si>
  <si>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</si>
  <si>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</si>
  <si>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</si>
  <si>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</si>
  <si>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</si>
  <si>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</si>
  <si>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</si>
  <si>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</si>
  <si>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</si>
  <si>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</si>
  <si>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</si>
  <si>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</si>
  <si>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</si>
  <si>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</si>
  <si>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</si>
  <si>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</si>
  <si>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</si>
  <si>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</si>
  <si>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</si>
  <si>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</si>
  <si>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</si>
  <si>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</si>
  <si>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</si>
  <si>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</si>
  <si>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</si>
  <si>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</si>
  <si>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</si>
  <si>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</si>
  <si>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</si>
  <si>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</si>
  <si>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</si>
  <si>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</si>
  <si>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</si>
  <si>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</si>
  <si>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</si>
  <si>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</si>
  <si>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</si>
  <si>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</si>
  <si>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</si>
  <si>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</si>
  <si>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</si>
  <si>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</si>
  <si>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</si>
  <si>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</si>
  <si>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</si>
  <si>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</si>
  <si>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</si>
  <si>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</si>
  <si>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</si>
  <si>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</si>
  <si>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</si>
  <si>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</si>
  <si>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</si>
  <si>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</si>
  <si>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</si>
  <si>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</si>
  <si>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</si>
  <si>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</si>
  <si>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</si>
  <si>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</si>
  <si>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</si>
  <si>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</si>
  <si>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</si>
  <si>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</si>
  <si>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</si>
  <si>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</si>
  <si>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</si>
  <si>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</si>
  <si>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</si>
  <si>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</si>
  <si>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</si>
  <si>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</si>
  <si>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</si>
  <si>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</si>
  <si>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</si>
  <si>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</si>
  <si>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</si>
  <si>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</si>
  <si>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</si>
  <si>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</si>
  <si>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</si>
  <si>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</si>
  <si>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</si>
  <si>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</si>
  <si>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</si>
  <si>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</si>
  <si>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</si>
  <si>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</si>
  <si>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</si>
  <si>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</si>
  <si>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</si>
  <si>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</si>
  <si>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</si>
  <si>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</si>
  <si>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</si>
  <si>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</si>
  <si>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</si>
  <si>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</si>
  <si>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</si>
  <si>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</si>
  <si>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</si>
  <si>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</si>
  <si>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</si>
  <si>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</si>
  <si>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</si>
  <si>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</si>
  <si>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</si>
  <si>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</si>
  <si>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</si>
  <si>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</si>
  <si>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</si>
  <si>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</si>
  <si>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</si>
  <si>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</si>
  <si>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</si>
  <si>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</si>
  <si>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</si>
  <si>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</si>
  <si>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</si>
  <si>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</si>
  <si>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</si>
  <si>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</si>
  <si>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</si>
  <si>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</si>
  <si>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</si>
  <si>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</si>
  <si>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</si>
  <si>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</si>
  <si>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</si>
  <si>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</si>
  <si>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</si>
  <si>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</si>
  <si>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</si>
  <si>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</si>
  <si>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</si>
  <si>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</si>
  <si>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</si>
  <si>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</si>
  <si>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</si>
  <si>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</si>
  <si>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</si>
  <si>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</si>
  <si>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</si>
  <si>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</si>
  <si>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</si>
  <si>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</si>
  <si>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</si>
  <si>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</si>
  <si>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</si>
  <si>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</si>
  <si>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</si>
  <si>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</si>
  <si>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</si>
  <si>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</si>
  <si>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</si>
  <si>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</si>
  <si>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</si>
  <si>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</si>
  <si>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</si>
  <si>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</si>
  <si>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</si>
  <si>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</si>
  <si>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</si>
  <si>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</si>
  <si>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</si>
  <si>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</si>
  <si>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</si>
  <si>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</si>
  <si>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</si>
  <si>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</si>
  <si>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</si>
  <si>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</si>
  <si>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</si>
  <si>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</si>
  <si>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</si>
  <si>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</si>
  <si>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</si>
  <si>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</si>
  <si>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</si>
  <si>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</si>
  <si>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</si>
  <si>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</si>
  <si>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</si>
  <si>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</si>
  <si>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</si>
  <si>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</si>
  <si>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</si>
  <si>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</si>
  <si>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</si>
  <si>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</si>
  <si>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</si>
  <si>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</si>
  <si>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</si>
  <si>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</si>
  <si>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</si>
  <si>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</si>
  <si>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</si>
  <si>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</si>
  <si>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</si>
  <si>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</si>
  <si>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</si>
  <si>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</si>
  <si>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</si>
  <si>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</si>
  <si>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</si>
  <si>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</si>
  <si>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</si>
  <si>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</si>
  <si>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</si>
  <si>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</si>
  <si>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</si>
  <si>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</si>
  <si>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</si>
  <si>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</si>
  <si>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</si>
  <si>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</si>
  <si>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</si>
  <si>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</si>
  <si>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</si>
  <si>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</si>
  <si>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</si>
  <si>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</si>
  <si>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</si>
  <si>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</si>
  <si>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</si>
  <si>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</si>
  <si>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</si>
  <si>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</si>
  <si>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</si>
  <si>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</si>
  <si>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</si>
  <si>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</si>
  <si>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</si>
  <si>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</si>
  <si>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</si>
  <si>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</si>
  <si>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</si>
  <si>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</si>
  <si>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</si>
  <si>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</si>
  <si>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</si>
  <si>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</si>
  <si>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</si>
  <si>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</si>
  <si>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</si>
  <si>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</si>
  <si>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</si>
  <si>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</si>
  <si>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</si>
  <si>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</si>
  <si>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</si>
  <si>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</si>
  <si>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</si>
  <si>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</si>
  <si>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</si>
  <si>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</si>
  <si>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</si>
  <si>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</si>
  <si>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</si>
  <si>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</si>
  <si>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</si>
  <si>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</si>
  <si>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</si>
  <si>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</si>
  <si>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</si>
  <si>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</si>
  <si>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</si>
  <si>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</si>
  <si>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</si>
  <si>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</si>
  <si>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</si>
  <si>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</si>
  <si>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</si>
  <si>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</si>
  <si>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</si>
  <si>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</si>
  <si>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</si>
  <si>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</si>
  <si>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</si>
  <si>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</si>
  <si>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</si>
  <si>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</si>
  <si>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</si>
  <si>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</si>
  <si>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</si>
  <si>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</si>
  <si>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</si>
  <si>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</si>
  <si>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</si>
  <si>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</si>
  <si>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</si>
  <si>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</si>
  <si>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</si>
  <si>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</si>
  <si>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</si>
  <si>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</si>
  <si>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</si>
  <si>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</si>
  <si>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</si>
  <si>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</si>
  <si>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</si>
  <si>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</si>
  <si>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</si>
  <si>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</si>
  <si>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</si>
  <si>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</si>
  <si>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</si>
  <si>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</si>
  <si>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</si>
  <si>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</si>
  <si>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</si>
  <si>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</si>
  <si>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</si>
  <si>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</si>
  <si>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</si>
  <si>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</si>
  <si>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</si>
  <si>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</si>
  <si>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</si>
  <si>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</si>
  <si>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</si>
  <si>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</si>
  <si>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</si>
  <si>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</si>
  <si>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</si>
  <si>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</si>
  <si>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</si>
  <si>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</si>
  <si>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</si>
  <si>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</si>
  <si>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</si>
  <si>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</si>
  <si>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</si>
  <si>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</si>
  <si>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</si>
  <si>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</si>
  <si>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</si>
  <si>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</si>
  <si>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</si>
  <si>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</si>
  <si>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</si>
  <si>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</si>
  <si>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</si>
  <si>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</si>
  <si>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</si>
  <si>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</si>
  <si>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</si>
  <si>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</si>
  <si>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</si>
  <si>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</si>
  <si>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</si>
  <si>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</si>
  <si>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</si>
  <si>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</si>
  <si>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</si>
  <si>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</si>
  <si>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</si>
  <si>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</si>
  <si>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</si>
  <si>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</si>
  <si>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</si>
  <si>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</si>
  <si>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</si>
  <si>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</si>
  <si>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</si>
  <si>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</si>
  <si>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</si>
  <si>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</si>
  <si>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</si>
  <si>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</si>
  <si>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</si>
  <si>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</si>
  <si>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</si>
  <si>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</si>
  <si>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</si>
  <si>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</si>
  <si>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</si>
  <si>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</si>
  <si>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</si>
  <si>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</si>
  <si>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</si>
  <si>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</si>
  <si>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</si>
  <si>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</si>
  <si>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</si>
  <si>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</si>
  <si>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</si>
  <si>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</si>
  <si>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</si>
  <si>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</si>
  <si>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</si>
  <si>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</si>
  <si>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</si>
  <si>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</si>
  <si>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</si>
  <si>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</si>
  <si>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</si>
  <si>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</si>
  <si>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</si>
  <si>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</si>
  <si>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</si>
  <si>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</si>
  <si>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</si>
  <si>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</si>
  <si>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</si>
  <si>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</si>
  <si>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</si>
  <si>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</si>
  <si>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</si>
  <si>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</si>
  <si>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</si>
  <si>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</si>
  <si>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</si>
  <si>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</si>
  <si>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</si>
  <si>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</si>
  <si>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</si>
  <si>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</si>
  <si>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</si>
  <si>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</si>
  <si>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</si>
  <si>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</si>
  <si>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</si>
  <si>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</si>
  <si>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</si>
  <si>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</si>
  <si>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</si>
  <si>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</si>
  <si>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</si>
  <si>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</si>
  <si>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</si>
  <si>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</si>
  <si>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</si>
  <si>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</si>
  <si>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</si>
  <si>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</si>
  <si>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</si>
  <si>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</si>
  <si>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</si>
  <si>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</si>
  <si>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</si>
  <si>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</si>
  <si>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</si>
  <si>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</si>
  <si>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</si>
  <si>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</si>
  <si>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</si>
  <si>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</si>
  <si>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</si>
  <si>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</si>
  <si>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</si>
  <si>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</si>
  <si>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</si>
  <si>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</si>
  <si>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</si>
  <si>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</si>
  <si>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</si>
  <si>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</si>
  <si>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</si>
  <si>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</si>
  <si>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</si>
  <si>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</si>
  <si>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</si>
  <si>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</si>
  <si>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</si>
  <si>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</si>
  <si>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</si>
  <si>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</si>
  <si>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</si>
  <si>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</si>
  <si>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</si>
  <si>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</si>
  <si>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</si>
  <si>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</si>
  <si>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</si>
  <si>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</si>
  <si>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</si>
  <si>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</si>
  <si>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</si>
  <si>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</si>
  <si>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</si>
  <si>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</si>
  <si>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</si>
  <si>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</si>
  <si>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</si>
  <si>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</si>
  <si>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</si>
  <si>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</si>
  <si>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</si>
  <si>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</si>
  <si>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</si>
  <si>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</si>
  <si>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</si>
  <si>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</si>
  <si>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</si>
  <si>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</si>
  <si>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</si>
  <si>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</si>
  <si>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</si>
  <si>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</si>
  <si>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</si>
  <si>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</si>
  <si>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</si>
  <si>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</si>
  <si>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</si>
  <si>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</si>
  <si>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</si>
  <si>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</si>
  <si>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</si>
  <si>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</si>
  <si>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</si>
  <si>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</si>
  <si>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</si>
  <si>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</si>
  <si>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</si>
  <si>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</si>
  <si>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</si>
  <si>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</si>
  <si>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</si>
  <si>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</si>
  <si>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</si>
  <si>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</si>
  <si>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</si>
  <si>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</si>
  <si>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</si>
  <si>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</si>
  <si>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</si>
  <si>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</si>
  <si>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</si>
  <si>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</si>
  <si>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</si>
  <si>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</si>
  <si>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</si>
  <si>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</si>
  <si>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</si>
  <si>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</si>
  <si>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</si>
  <si>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</si>
  <si>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</si>
  <si>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</si>
  <si>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</si>
  <si>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</si>
  <si>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</si>
  <si>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</si>
  <si>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</si>
  <si>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</si>
  <si>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</si>
  <si>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</si>
  <si>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</si>
  <si>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</si>
  <si>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</si>
  <si>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</si>
  <si>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</si>
  <si>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</si>
  <si>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</si>
  <si>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</si>
  <si>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</si>
  <si>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</si>
  <si>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</si>
  <si>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</si>
  <si>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</si>
  <si>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</si>
  <si>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</si>
  <si>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</si>
  <si>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</si>
  <si>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</si>
  <si>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</si>
  <si>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</si>
  <si>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</si>
  <si>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</si>
  <si>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</si>
  <si>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</si>
  <si>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</si>
  <si>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</si>
  <si>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</si>
  <si>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</si>
  <si>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</si>
  <si>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</si>
  <si>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</si>
  <si>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</si>
  <si>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</si>
  <si>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</si>
  <si>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</si>
  <si>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</si>
  <si>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</si>
  <si>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</si>
  <si>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</si>
  <si>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</si>
  <si>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</si>
  <si>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</si>
  <si>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</si>
  <si>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</si>
  <si>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</si>
  <si>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</si>
  <si>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</si>
  <si>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</si>
  <si>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</si>
  <si>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</si>
  <si>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</si>
  <si>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</si>
  <si>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</si>
  <si>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</si>
  <si>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</si>
  <si>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</si>
  <si>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</si>
  <si>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</si>
  <si>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</si>
  <si>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</si>
  <si>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</si>
  <si>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</si>
  <si>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</si>
  <si>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</si>
  <si>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</si>
  <si>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</si>
  <si>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</si>
  <si>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</si>
  <si>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</si>
  <si>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</si>
  <si>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</si>
  <si>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</si>
  <si>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</si>
  <si>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</si>
  <si>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</si>
  <si>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</si>
  <si>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</si>
  <si>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</si>
  <si>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</si>
  <si>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</si>
  <si>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</si>
  <si>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</si>
  <si>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</si>
  <si>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</si>
  <si>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</si>
  <si>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</si>
  <si>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</si>
  <si>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</si>
  <si>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</si>
  <si>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</si>
  <si>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</si>
  <si>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</si>
  <si>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</si>
  <si>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</si>
  <si>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</si>
  <si>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</si>
  <si>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</si>
  <si>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</si>
  <si>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</si>
  <si>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</si>
  <si>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</si>
  <si>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</si>
  <si>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</si>
  <si>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</si>
  <si>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</si>
  <si>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</si>
  <si>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</si>
  <si>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</si>
  <si>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</si>
  <si>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</si>
  <si>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</si>
  <si>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</si>
  <si>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</si>
  <si>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</si>
  <si>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</si>
  <si>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</si>
  <si>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</si>
  <si>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</si>
  <si>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</si>
  <si>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</si>
  <si>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</si>
  <si>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</si>
  <si>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</si>
  <si>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</si>
  <si>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</si>
  <si>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</si>
  <si>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</si>
  <si>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</si>
  <si>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</si>
  <si>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</si>
  <si>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</si>
  <si>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</si>
  <si>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</si>
  <si>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</si>
  <si>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</si>
  <si>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</si>
  <si>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</si>
  <si>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</si>
  <si>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</si>
  <si>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</si>
  <si>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</si>
  <si>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</si>
  <si>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</si>
  <si>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</si>
  <si>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</si>
  <si>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</si>
  <si>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</si>
  <si>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</si>
  <si>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</si>
  <si>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</si>
  <si>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</si>
  <si>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</si>
  <si>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</si>
  <si>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</si>
  <si>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</si>
  <si>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</si>
  <si>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</si>
  <si>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</si>
  <si>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</si>
  <si>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</si>
  <si>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</si>
  <si>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</si>
  <si>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</si>
  <si>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</si>
  <si>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</si>
  <si>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</si>
  <si>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</si>
  <si>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</si>
  <si>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</si>
  <si>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</si>
  <si>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</si>
  <si>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</si>
  <si>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</si>
  <si>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</si>
  <si>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</si>
  <si>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</si>
  <si>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</si>
  <si>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</si>
  <si>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</si>
  <si>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</si>
  <si>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</si>
  <si>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</si>
  <si>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</si>
  <si>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</si>
  <si>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</si>
  <si>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</si>
  <si>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</si>
  <si>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</si>
  <si>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</si>
  <si>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</si>
  <si>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</si>
  <si>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</si>
  <si>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</si>
  <si>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</si>
  <si>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</si>
  <si>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</si>
  <si>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</si>
  <si>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</si>
  <si>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</si>
  <si>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</si>
  <si>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</si>
  <si>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</si>
  <si>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</si>
  <si>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</si>
  <si>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</si>
  <si>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</si>
  <si>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</si>
  <si>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</si>
  <si>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</si>
  <si>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</si>
  <si>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</si>
  <si>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</si>
  <si>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</si>
  <si>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</si>
  <si>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</si>
  <si>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</si>
  <si>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</si>
  <si>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</si>
  <si>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</si>
  <si>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</si>
  <si>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</si>
  <si>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</si>
  <si>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</si>
  <si>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</si>
  <si>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</si>
  <si>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</si>
  <si>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</si>
  <si>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</si>
  <si>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</si>
  <si>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</si>
  <si>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</si>
  <si>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</si>
  <si>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</si>
  <si>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</si>
  <si>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</si>
  <si>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</si>
  <si>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</si>
  <si>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</si>
  <si>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</si>
  <si>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</si>
  <si>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</si>
  <si>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</si>
  <si>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</si>
  <si>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</si>
  <si>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</si>
  <si>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</si>
  <si>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</si>
  <si>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</si>
  <si>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</si>
  <si>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</si>
  <si>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</si>
  <si>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</si>
  <si>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</si>
  <si>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</si>
  <si>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</si>
  <si>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</si>
  <si>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</si>
  <si>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</si>
  <si>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</si>
  <si>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</si>
  <si>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</si>
  <si>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</si>
  <si>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</si>
  <si>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</si>
  <si>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</si>
  <si>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</si>
  <si>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</si>
  <si>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</si>
  <si>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</si>
  <si>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</si>
  <si>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</si>
  <si>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</si>
  <si>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</si>
  <si>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</si>
  <si>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</si>
  <si>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</si>
  <si>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</si>
  <si>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</si>
  <si>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</si>
  <si>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</si>
  <si>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</si>
  <si>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</si>
  <si>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</si>
  <si>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</si>
  <si>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</si>
  <si>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</si>
  <si>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</si>
  <si>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</si>
  <si>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</si>
  <si>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</si>
  <si>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</si>
  <si>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</si>
  <si>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</si>
  <si>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</si>
  <si>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</si>
  <si>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</si>
  <si>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</si>
  <si>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</si>
  <si>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</si>
  <si>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</si>
  <si>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</si>
  <si>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</si>
  <si>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</si>
  <si>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</si>
  <si>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</si>
  <si>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</si>
  <si>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</si>
  <si>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</si>
  <si>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</si>
  <si>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</si>
  <si>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</si>
  <si>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</si>
  <si>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</si>
  <si>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</si>
  <si>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</si>
  <si>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</si>
  <si>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</si>
  <si>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</si>
  <si>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</si>
  <si>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</si>
  <si>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</si>
  <si>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</si>
  <si>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</si>
  <si>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</si>
  <si>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</si>
  <si>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</si>
  <si>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</si>
  <si>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</si>
  <si>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</si>
  <si>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</si>
  <si>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</si>
  <si>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</si>
  <si>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</si>
  <si>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</si>
  <si>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</si>
  <si>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</si>
  <si>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</si>
  <si>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</si>
  <si>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</si>
  <si>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</si>
  <si>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</si>
  <si>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</si>
  <si>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</si>
  <si>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</si>
  <si>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</si>
  <si>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</si>
  <si>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</si>
  <si>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</si>
  <si>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</si>
  <si>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</si>
  <si>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</si>
  <si>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</si>
  <si>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</si>
  <si>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</si>
  <si>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</si>
  <si>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</si>
  <si>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</si>
  <si>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</si>
  <si>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</si>
  <si>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</si>
  <si>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</si>
  <si>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</si>
  <si>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</si>
  <si>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</si>
  <si>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</si>
  <si>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</si>
  <si>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</si>
  <si>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</si>
  <si>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</si>
  <si>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</si>
  <si>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</si>
  <si>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</si>
  <si>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</si>
  <si>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</si>
  <si>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</si>
  <si>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</si>
  <si>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</si>
  <si>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</si>
  <si>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</si>
  <si>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</si>
  <si>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</si>
  <si>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</si>
  <si>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</si>
  <si>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</si>
  <si>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</si>
  <si>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</si>
  <si>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</si>
  <si>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</si>
  <si>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</si>
  <si>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</si>
  <si>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</si>
  <si>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</si>
  <si>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</si>
  <si>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</si>
  <si>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</si>
  <si>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</si>
  <si>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</si>
  <si>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</si>
  <si>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</si>
  <si>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</si>
  <si>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</si>
  <si>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</si>
  <si>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</si>
  <si>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</si>
  <si>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</si>
  <si>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</si>
  <si>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</si>
  <si>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</si>
  <si>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</si>
  <si>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</si>
  <si>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</si>
  <si>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</si>
  <si>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</si>
  <si>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</si>
  <si>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</si>
  <si>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</si>
  <si>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</si>
  <si>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</si>
  <si>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</si>
  <si>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</si>
  <si>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</si>
  <si>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</si>
  <si>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</si>
  <si>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</si>
  <si>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</si>
  <si>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</si>
  <si>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</si>
  <si>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</si>
  <si>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</si>
  <si>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</si>
  <si>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</si>
  <si>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</si>
  <si>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</si>
  <si>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</si>
  <si>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</si>
  <si>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</si>
  <si>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</si>
  <si>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</si>
  <si>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</si>
  <si>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</si>
  <si>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</si>
  <si>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</si>
  <si>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</si>
  <si>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</si>
  <si>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</si>
  <si>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</si>
  <si>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</si>
  <si>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</si>
  <si>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</si>
  <si>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</si>
  <si>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</si>
  <si>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</si>
  <si>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</si>
  <si>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</si>
  <si>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</si>
  <si>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</si>
  <si>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</si>
  <si>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</si>
  <si>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</si>
  <si>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</si>
  <si>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</si>
  <si>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</si>
  <si>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</si>
  <si>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</si>
  <si>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</si>
  <si>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</si>
  <si>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</si>
  <si>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</si>
  <si>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</si>
  <si>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</si>
  <si>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</si>
  <si>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</si>
  <si>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</si>
  <si>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</si>
  <si>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</si>
  <si>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</si>
  <si>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</si>
  <si>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</si>
  <si>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</si>
  <si>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</si>
  <si>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</si>
  <si>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</si>
  <si>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</si>
  <si>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</si>
  <si>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</si>
  <si>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</si>
  <si>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</si>
  <si>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</si>
  <si>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</si>
  <si>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</si>
  <si>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</si>
  <si>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</si>
  <si>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</si>
  <si>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</si>
  <si>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</si>
  <si>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</si>
  <si>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</si>
  <si>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</si>
  <si>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</si>
  <si>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</si>
  <si>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</si>
  <si>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</si>
  <si>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</si>
  <si>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</si>
  <si>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</si>
  <si>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</si>
  <si>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</si>
  <si>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</si>
  <si>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</si>
  <si>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</si>
  <si>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</si>
  <si>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</si>
  <si>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</si>
  <si>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</si>
  <si>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</si>
  <si>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</si>
  <si>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</si>
  <si>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</si>
  <si>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</si>
  <si>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</si>
  <si>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</si>
  <si>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</si>
  <si>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</si>
  <si>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</si>
  <si>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</si>
  <si>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</si>
  <si>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</si>
  <si>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</si>
  <si>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</si>
  <si>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</si>
  <si>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</si>
  <si>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</si>
  <si>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</si>
  <si>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</si>
  <si>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</si>
  <si>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</si>
  <si>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</si>
  <si>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</si>
  <si>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</si>
  <si>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</si>
  <si>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</si>
  <si>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</si>
  <si>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</si>
  <si>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</si>
  <si>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</si>
  <si>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</si>
  <si>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</si>
  <si>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</si>
  <si>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</si>
  <si>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</si>
  <si>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</si>
  <si>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</si>
  <si>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</si>
  <si>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</si>
  <si>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</si>
  <si>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</si>
  <si>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</si>
  <si>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</si>
  <si>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</si>
  <si>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</si>
  <si>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</si>
  <si>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</si>
  <si>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</si>
  <si>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</si>
  <si>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</si>
  <si>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</si>
  <si>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</si>
  <si>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</si>
  <si>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</si>
  <si>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</si>
  <si>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</si>
  <si>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</si>
  <si>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</si>
  <si>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</si>
  <si>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</si>
  <si>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</si>
  <si>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</si>
  <si>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</si>
  <si>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</si>
  <si>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</si>
  <si>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</si>
  <si>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</si>
  <si>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</si>
  <si>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</si>
  <si>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</si>
  <si>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</si>
  <si>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</si>
  <si>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</si>
  <si>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</si>
  <si>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</si>
  <si>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</si>
  <si>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</si>
  <si>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</si>
  <si>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</si>
  <si>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</si>
  <si>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</si>
  <si>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</si>
  <si>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</si>
  <si>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</si>
  <si>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</si>
  <si>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</si>
  <si>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</si>
  <si>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</si>
  <si>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</si>
  <si>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</si>
  <si>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</si>
  <si>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</si>
  <si>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</si>
  <si>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</si>
  <si>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</si>
  <si>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</si>
  <si>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</si>
  <si>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</si>
  <si>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</si>
  <si>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</si>
  <si>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</si>
  <si>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</si>
  <si>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</si>
  <si>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</si>
  <si>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</si>
  <si>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</si>
  <si>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</si>
  <si>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</si>
  <si>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</si>
  <si>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</si>
  <si>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</si>
  <si>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</si>
  <si>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</si>
  <si>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</si>
  <si>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</si>
  <si>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</si>
  <si>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</si>
  <si>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</si>
  <si>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</si>
  <si>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</si>
  <si>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</si>
  <si>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</si>
  <si>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</si>
  <si>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</si>
  <si>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</si>
  <si>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</si>
  <si>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</si>
  <si>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</si>
  <si>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</si>
  <si>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</si>
  <si>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</si>
  <si>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</si>
  <si>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</si>
  <si>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</si>
  <si>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</si>
  <si>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</si>
  <si>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</si>
  <si>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</si>
  <si>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</si>
  <si>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</si>
  <si>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</si>
  <si>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</si>
  <si>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</si>
  <si>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</si>
  <si>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</si>
  <si>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</si>
  <si>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</si>
  <si>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</si>
  <si>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</si>
  <si>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</si>
  <si>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</si>
  <si>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</si>
  <si>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</si>
  <si>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</si>
  <si>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</si>
  <si>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</si>
  <si>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</si>
  <si>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</si>
  <si>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</si>
  <si>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</si>
  <si>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</si>
  <si>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</si>
  <si>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</si>
  <si>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</si>
  <si>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</si>
  <si>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</si>
  <si>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</si>
  <si>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</si>
  <si>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</si>
  <si>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</si>
  <si>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</si>
  <si>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</si>
  <si>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</si>
  <si>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</si>
  <si>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</si>
  <si>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</si>
  <si>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</si>
  <si>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</si>
  <si>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</si>
  <si>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</si>
  <si>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</si>
  <si>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</si>
  <si>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</si>
  <si>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</si>
  <si>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</si>
  <si>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</si>
  <si>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</si>
  <si>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</si>
  <si>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</si>
  <si>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</si>
  <si>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</si>
  <si>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</si>
  <si>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</si>
  <si>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</si>
  <si>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</si>
  <si>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</si>
  <si>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</si>
  <si>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</si>
  <si>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</si>
  <si>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</si>
  <si>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</si>
  <si>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</si>
  <si>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</si>
  <si>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</si>
  <si>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</si>
  <si>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</si>
  <si>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</si>
  <si>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</si>
  <si>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</si>
  <si>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</si>
  <si>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</si>
  <si>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</si>
  <si>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</si>
  <si>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</si>
  <si>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</si>
  <si>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</si>
  <si>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</si>
  <si>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</si>
  <si>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</si>
  <si>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</si>
  <si>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</si>
  <si>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</si>
  <si>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</si>
  <si>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</si>
  <si>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</si>
  <si>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</si>
  <si>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</si>
  <si>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</si>
  <si>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</si>
  <si>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</si>
  <si>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</si>
  <si>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</si>
  <si>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</si>
  <si>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</si>
  <si>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</si>
  <si>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</si>
  <si>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</si>
  <si>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</si>
  <si>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</si>
  <si>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</si>
  <si>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</si>
  <si>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</si>
  <si>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</si>
  <si>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</si>
  <si>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</si>
  <si>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</si>
  <si>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</si>
  <si>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</si>
  <si>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</si>
  <si>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</si>
  <si>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</si>
  <si>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</si>
  <si>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</si>
  <si>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</si>
  <si>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</si>
  <si>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</si>
  <si>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</si>
  <si>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</si>
  <si>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</si>
  <si>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</si>
  <si>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</si>
  <si>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</si>
  <si>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</si>
  <si>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</si>
  <si>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</si>
  <si>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</si>
  <si>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</si>
  <si>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</si>
  <si>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</si>
  <si>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</si>
  <si>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</si>
  <si>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</si>
  <si>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</si>
  <si>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</si>
  <si>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</si>
  <si>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</si>
  <si>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</si>
  <si>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</si>
  <si>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</si>
  <si>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</si>
  <si>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</si>
  <si>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</si>
  <si>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</si>
  <si>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</si>
  <si>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</si>
  <si>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</si>
  <si>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</si>
  <si>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</si>
  <si>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</si>
  <si>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</si>
  <si>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</si>
  <si>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</si>
  <si>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</si>
  <si>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</si>
  <si>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</si>
  <si>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</si>
  <si>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</si>
  <si>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</si>
  <si>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</si>
  <si>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</si>
  <si>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</si>
  <si>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</si>
  <si>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</si>
  <si>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</si>
  <si>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</si>
  <si>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</si>
  <si>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</si>
  <si>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</si>
  <si>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</si>
  <si>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</si>
  <si>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</si>
  <si>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</si>
  <si>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</si>
  <si>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</si>
  <si>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</si>
  <si>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</si>
  <si>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</si>
  <si>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</si>
  <si>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</si>
  <si>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</si>
  <si>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</si>
  <si>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</si>
  <si>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</si>
  <si>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</si>
  <si>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</si>
  <si>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</si>
  <si>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</si>
  <si>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</si>
  <si>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</si>
  <si>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</si>
  <si>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</si>
  <si>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</si>
  <si>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</si>
  <si>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</si>
  <si>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</si>
  <si>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</si>
  <si>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</si>
  <si>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</si>
  <si>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</si>
  <si>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</si>
  <si>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</si>
  <si>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</si>
  <si>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</si>
  <si>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</si>
  <si>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</si>
  <si>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</si>
  <si>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</si>
  <si>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</si>
  <si>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</si>
  <si>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</si>
  <si>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</si>
  <si>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</si>
  <si>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</si>
  <si>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</si>
  <si>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</si>
  <si>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</si>
  <si>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</si>
  <si>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</si>
  <si>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</si>
  <si>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</si>
  <si>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</si>
  <si>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</si>
  <si>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</si>
  <si>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</si>
  <si>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</si>
  <si>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</si>
  <si>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</si>
  <si>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</si>
  <si>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</si>
  <si>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</si>
  <si>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</si>
  <si>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</si>
  <si>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</si>
  <si>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</si>
  <si>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</si>
  <si>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</si>
  <si>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</si>
  <si>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</si>
  <si>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</si>
  <si>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</si>
  <si>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</si>
  <si>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</si>
  <si>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</si>
  <si>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</si>
  <si>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</si>
  <si>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</si>
  <si>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</si>
  <si>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</si>
  <si>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</si>
  <si>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</si>
  <si>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</si>
  <si>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</si>
  <si>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</si>
  <si>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</si>
  <si>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</si>
  <si>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</si>
  <si>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</si>
  <si>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</si>
  <si>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</si>
  <si>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</si>
  <si>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</si>
  <si>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</si>
  <si>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</si>
  <si>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</si>
  <si>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</si>
  <si>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</si>
  <si>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</si>
  <si>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</si>
  <si>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</si>
  <si>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</si>
  <si>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</si>
  <si>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</si>
  <si>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</si>
  <si>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</si>
  <si>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</si>
  <si>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</si>
  <si>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</si>
  <si>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</si>
  <si>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</si>
  <si>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</si>
  <si>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</si>
  <si>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</si>
  <si>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</si>
  <si>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</si>
  <si>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</si>
  <si>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</si>
  <si>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</si>
  <si>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</si>
  <si>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</si>
  <si>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</si>
  <si>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</si>
  <si>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</si>
  <si>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</si>
  <si>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</si>
  <si>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</si>
  <si>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</si>
  <si>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</si>
  <si>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</si>
  <si>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</si>
  <si>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</si>
  <si>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</si>
  <si>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</si>
  <si>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</si>
  <si>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</si>
  <si>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</si>
  <si>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</si>
  <si>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</si>
  <si>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</si>
  <si>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</si>
  <si>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</si>
  <si>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</si>
  <si>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</si>
  <si>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</si>
  <si>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</si>
  <si>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</si>
  <si>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</si>
  <si>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</si>
  <si>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</si>
  <si>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</si>
  <si>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</si>
  <si>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</si>
  <si>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</si>
  <si>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</si>
  <si>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</si>
  <si>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</si>
  <si>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</si>
  <si>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</si>
  <si>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</si>
  <si>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</si>
  <si>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</si>
  <si>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</si>
  <si>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</si>
  <si>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</si>
  <si>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</si>
  <si>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</si>
  <si>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</si>
  <si>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</si>
  <si>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</si>
  <si>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</si>
  <si>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</si>
  <si>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</si>
  <si>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</si>
  <si>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</si>
  <si>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</si>
  <si>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</si>
  <si>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</si>
  <si>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</si>
  <si>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</si>
  <si>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</si>
  <si>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</si>
  <si>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</si>
  <si>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</si>
  <si>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</si>
  <si>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</si>
  <si>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</si>
  <si>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</si>
  <si>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</si>
  <si>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</si>
  <si>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</si>
  <si>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</si>
  <si>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</si>
  <si>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</si>
  <si>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</si>
  <si>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</si>
  <si>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</si>
  <si>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</si>
  <si>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</si>
  <si>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</si>
  <si>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</si>
  <si>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</si>
  <si>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</si>
  <si>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</si>
  <si>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</si>
  <si>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</si>
  <si>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</si>
  <si>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</si>
  <si>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</si>
  <si>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</si>
  <si>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</si>
  <si>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</si>
  <si>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</si>
  <si>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</si>
  <si>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</si>
  <si>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</si>
  <si>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</si>
  <si>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</si>
  <si>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</si>
  <si>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</si>
  <si>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</si>
  <si>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</si>
  <si>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</si>
  <si>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</si>
  <si>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</si>
  <si>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</si>
  <si>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</si>
  <si>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</si>
  <si>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</si>
  <si>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</si>
  <si>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</si>
  <si>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</si>
  <si>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</si>
  <si>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</si>
  <si>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</si>
  <si>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</si>
  <si>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</si>
  <si>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</si>
  <si>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</si>
  <si>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</si>
  <si>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</si>
  <si>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</si>
  <si>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</si>
  <si>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</si>
  <si>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</si>
  <si>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</si>
  <si>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</si>
  <si>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</si>
  <si>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</si>
  <si>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</si>
  <si>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</si>
  <si>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</si>
  <si>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</si>
  <si>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</si>
  <si>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</si>
  <si>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</si>
  <si>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</si>
  <si>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</si>
  <si>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</si>
  <si>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</si>
  <si>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</si>
  <si>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</si>
  <si>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</si>
  <si>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</si>
  <si>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</si>
  <si>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</si>
  <si>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</si>
  <si>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</si>
  <si>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</si>
  <si>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</si>
  <si>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</si>
  <si>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</si>
  <si>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</si>
  <si>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</si>
  <si>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</si>
  <si>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</si>
  <si>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</si>
  <si>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</si>
  <si>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</si>
  <si>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</si>
  <si>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</si>
  <si>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</si>
  <si>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</si>
  <si>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</si>
  <si>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</si>
  <si>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</si>
  <si>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</si>
  <si>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</si>
  <si>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</si>
  <si>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</si>
  <si>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</si>
  <si>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</si>
  <si>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</si>
  <si>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</si>
  <si>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</si>
  <si>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</si>
  <si>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</si>
  <si>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</si>
  <si>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</si>
  <si>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</si>
  <si>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</si>
  <si>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</si>
  <si>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</si>
  <si>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</si>
  <si>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</si>
  <si>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</si>
  <si>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</si>
  <si>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</si>
  <si>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</si>
  <si>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</si>
  <si>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</si>
  <si>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</si>
  <si>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</si>
  <si>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</si>
  <si>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</si>
  <si>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</si>
  <si>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</si>
  <si>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</si>
  <si>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</si>
  <si>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</si>
  <si>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</si>
  <si>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</si>
  <si>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</si>
  <si>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</si>
  <si>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</si>
  <si>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</si>
  <si>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</si>
  <si>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</si>
  <si>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</si>
  <si>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</si>
  <si>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</si>
  <si>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</si>
  <si>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</si>
  <si>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</si>
  <si>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</si>
  <si>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</si>
  <si>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</si>
  <si>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</si>
  <si>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</si>
  <si>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</si>
  <si>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</si>
  <si>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</si>
  <si>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</si>
  <si>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</si>
  <si>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</si>
  <si>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</si>
  <si>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</si>
  <si>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</si>
  <si>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</si>
  <si>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</si>
  <si>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</si>
  <si>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</si>
  <si>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</si>
  <si>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</si>
  <si>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</si>
  <si>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</si>
  <si>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</si>
  <si>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</si>
  <si>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</si>
  <si>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</si>
  <si>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</si>
  <si>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</si>
  <si>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</si>
  <si>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</si>
  <si>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</si>
  <si>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</si>
  <si>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</si>
  <si>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</si>
  <si>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</si>
  <si>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</si>
  <si>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</si>
  <si>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</si>
  <si>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</si>
  <si>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</si>
  <si>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</si>
  <si>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</si>
  <si>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</si>
  <si>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</si>
  <si>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</si>
  <si>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</si>
  <si>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</si>
  <si>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</si>
  <si>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</si>
  <si>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</si>
  <si>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</si>
  <si>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</si>
  <si>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</si>
  <si>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</si>
  <si>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</si>
  <si>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</si>
  <si>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</si>
  <si>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</si>
  <si>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</si>
  <si>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</si>
  <si>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</si>
  <si>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</si>
  <si>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</si>
  <si>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</si>
  <si>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</si>
  <si>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</si>
  <si>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</si>
  <si>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</si>
  <si>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</si>
  <si>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</si>
  <si>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</si>
  <si>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</si>
  <si>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</si>
  <si>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</si>
  <si>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</si>
  <si>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</si>
  <si>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</si>
  <si>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</si>
  <si>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</si>
  <si>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</si>
  <si>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</si>
  <si>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</si>
  <si>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</si>
  <si>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</si>
  <si>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</si>
  <si>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</si>
  <si>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</si>
  <si>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</si>
  <si>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</si>
  <si>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</si>
  <si>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</si>
  <si>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</si>
  <si>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</si>
  <si>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</si>
  <si>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</si>
  <si>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</si>
  <si>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</si>
  <si>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</si>
  <si>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</si>
  <si>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</si>
  <si>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</si>
  <si>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</si>
  <si>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</si>
  <si>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</si>
  <si>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</si>
  <si>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</si>
  <si>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</si>
  <si>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</si>
  <si>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</si>
  <si>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</si>
  <si>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</si>
  <si>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</si>
  <si>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</si>
  <si>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</si>
  <si>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</si>
  <si>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</si>
  <si>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</si>
  <si>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</si>
  <si>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</si>
  <si>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</si>
  <si>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</si>
  <si>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</si>
  <si>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</si>
  <si>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</si>
  <si>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</si>
  <si>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</si>
  <si>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</si>
  <si>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</si>
  <si>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</si>
  <si>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</si>
  <si>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</si>
  <si>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</si>
  <si>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</si>
  <si>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</si>
  <si>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</si>
  <si>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</si>
  <si>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</si>
  <si>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</si>
  <si>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</si>
  <si>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</si>
  <si>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</si>
  <si>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</si>
  <si>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</si>
  <si>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</si>
  <si>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</si>
  <si>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</si>
  <si>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</si>
  <si>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</si>
  <si>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</si>
  <si>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</si>
  <si>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</si>
  <si>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</si>
  <si>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</si>
  <si>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</si>
  <si>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</si>
  <si>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</si>
  <si>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</si>
  <si>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</si>
  <si>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</si>
  <si>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</si>
  <si>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</si>
  <si>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</si>
  <si>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</si>
  <si>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</si>
  <si>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</si>
  <si>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</si>
  <si>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</si>
  <si>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</si>
  <si>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</si>
  <si>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</si>
  <si>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</si>
  <si>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</si>
  <si>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</si>
  <si>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</si>
  <si>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</si>
  <si>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</si>
  <si>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</si>
  <si>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</si>
  <si>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</si>
  <si>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</si>
  <si>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</si>
  <si>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</si>
  <si>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</si>
  <si>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</si>
  <si>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</si>
  <si>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</si>
  <si>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</si>
  <si>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</si>
  <si>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</si>
  <si>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</si>
  <si>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</si>
  <si>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</si>
  <si>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</si>
  <si>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</si>
  <si>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</si>
  <si>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</si>
  <si>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</si>
  <si>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</si>
  <si>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</si>
  <si>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</si>
  <si>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</si>
  <si>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</si>
  <si>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</si>
  <si>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</si>
  <si>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</si>
  <si>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</si>
  <si>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</si>
  <si>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</si>
  <si>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</si>
  <si>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</si>
  <si>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</si>
  <si>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</si>
  <si>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</si>
  <si>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</si>
  <si>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</si>
  <si>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</si>
  <si>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</si>
  <si>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</si>
  <si>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</si>
  <si>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</si>
  <si>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</si>
  <si>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</si>
  <si>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</si>
  <si>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</si>
  <si>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</si>
  <si>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</si>
  <si>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</si>
  <si>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</si>
  <si>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</si>
  <si>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</si>
  <si>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</si>
  <si>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</si>
  <si>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</si>
  <si>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</si>
  <si>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</si>
  <si>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</si>
  <si>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</si>
  <si>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</si>
  <si>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</si>
  <si>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</si>
  <si>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</si>
  <si>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</si>
  <si>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</si>
  <si>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</si>
  <si>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</si>
  <si>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</si>
  <si>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</si>
  <si>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</si>
  <si>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</si>
  <si>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</si>
  <si>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</si>
  <si>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</si>
  <si>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</si>
  <si>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</si>
  <si>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</si>
  <si>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</si>
  <si>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</si>
  <si>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</si>
  <si>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</si>
  <si>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</si>
  <si>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</si>
  <si>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</si>
  <si>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</si>
  <si>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</si>
  <si>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</si>
  <si>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</si>
  <si>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</si>
  <si>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</si>
  <si>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</si>
  <si>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</si>
  <si>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</si>
  <si>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</si>
  <si>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</si>
  <si>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</si>
  <si>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</si>
  <si>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</si>
  <si>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</si>
  <si>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</si>
  <si>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</si>
  <si>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</si>
  <si>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</si>
  <si>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</si>
  <si>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</si>
  <si>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</si>
  <si>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</si>
  <si>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</si>
  <si>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</si>
  <si>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</si>
  <si>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</si>
  <si>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</si>
  <si>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</si>
  <si>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</si>
  <si>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</si>
  <si>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</si>
  <si>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</si>
  <si>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</si>
  <si>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</si>
  <si>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</si>
  <si>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</si>
  <si>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</si>
  <si>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</si>
  <si>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</si>
  <si>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</si>
  <si>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</si>
  <si>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</si>
  <si>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</si>
  <si>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</si>
  <si>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</si>
  <si>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</si>
  <si>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</si>
  <si>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</si>
  <si>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</si>
  <si>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</si>
  <si>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</si>
  <si>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</si>
  <si>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</si>
  <si>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</si>
  <si>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</si>
  <si>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</si>
  <si>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</si>
  <si>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</si>
  <si>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</si>
  <si>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</si>
  <si>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</si>
  <si>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</si>
  <si>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</si>
  <si>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</si>
  <si>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</si>
  <si>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</si>
  <si>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</si>
  <si>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</si>
  <si>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</si>
  <si>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</si>
  <si>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</si>
  <si>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</si>
  <si>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</si>
  <si>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</si>
  <si>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</si>
  <si>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</si>
  <si>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</si>
  <si>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</si>
  <si>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</si>
  <si>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</si>
  <si>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</si>
  <si>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</si>
  <si>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</si>
  <si>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</si>
  <si>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</si>
  <si>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</si>
  <si>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</si>
  <si>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</si>
  <si>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</si>
  <si>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</si>
  <si>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</si>
  <si>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</si>
  <si>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</si>
  <si>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</si>
  <si>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</si>
  <si>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</si>
  <si>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</si>
  <si>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</si>
  <si>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</si>
  <si>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</si>
  <si>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</si>
  <si>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</si>
  <si>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</si>
  <si>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</si>
  <si>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</si>
  <si>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</si>
  <si>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</si>
  <si>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</si>
  <si>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</si>
  <si>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</si>
  <si>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</si>
  <si>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</si>
  <si>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</si>
  <si>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</si>
  <si>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</si>
  <si>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</si>
  <si>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</si>
  <si>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</si>
  <si>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</si>
  <si>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</si>
  <si>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</si>
  <si>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</si>
  <si>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</si>
  <si>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</si>
  <si>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</si>
  <si>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</si>
  <si>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</si>
  <si>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</si>
  <si>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</si>
  <si>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</si>
  <si>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</si>
  <si>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</si>
  <si>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</si>
  <si>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</si>
  <si>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</si>
  <si>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</si>
  <si>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</si>
  <si>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</si>
  <si>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</si>
  <si>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</si>
  <si>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</si>
  <si>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</si>
  <si>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</si>
  <si>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</si>
  <si>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</si>
  <si>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</si>
  <si>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</si>
  <si>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</si>
  <si>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</si>
  <si>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</si>
  <si>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</si>
  <si>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</si>
  <si>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</si>
  <si>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</si>
  <si>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</si>
  <si>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</si>
  <si>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</si>
  <si>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</si>
  <si>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</si>
  <si>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</si>
  <si>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</si>
  <si>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</si>
  <si>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</si>
  <si>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</si>
  <si>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</si>
  <si>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</si>
  <si>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</si>
  <si>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</si>
  <si>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</si>
  <si>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</si>
  <si>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</si>
  <si>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</si>
  <si>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</si>
  <si>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</si>
  <si>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</si>
  <si>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</si>
  <si>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</si>
  <si>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</si>
  <si>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</si>
  <si>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</si>
  <si>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</si>
  <si>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</si>
  <si>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</si>
  <si>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</si>
  <si>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</si>
  <si>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</si>
  <si>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</si>
  <si>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</si>
  <si>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</si>
  <si>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</si>
  <si>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</si>
  <si>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</si>
  <si>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</si>
  <si>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</si>
  <si>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</si>
  <si>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</si>
  <si>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</si>
  <si>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</si>
  <si>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</si>
  <si>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</si>
  <si>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</si>
  <si>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</si>
  <si>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</si>
  <si>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</si>
  <si>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</si>
  <si>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</si>
  <si>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</si>
  <si>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</si>
  <si>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</si>
  <si>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</si>
  <si>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</si>
  <si>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</si>
  <si>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</si>
  <si>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</si>
  <si>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</si>
  <si>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</si>
  <si>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</si>
  <si>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</si>
  <si>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</si>
  <si>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</si>
  <si>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</si>
  <si>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</si>
  <si>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</si>
  <si>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</si>
  <si>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</si>
  <si>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</si>
  <si>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</si>
  <si>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</si>
  <si>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</si>
  <si>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</si>
  <si>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</si>
  <si>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</si>
  <si>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</si>
  <si>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</si>
  <si>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</si>
  <si>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</si>
  <si>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</si>
  <si>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</si>
  <si>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</si>
  <si>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</si>
  <si>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</si>
  <si>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</si>
  <si>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</si>
  <si>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</si>
  <si>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</si>
  <si>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</si>
  <si>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</si>
  <si>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</si>
  <si>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</si>
  <si>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</si>
  <si>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</si>
  <si>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</si>
  <si>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</si>
  <si>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</si>
  <si>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</si>
  <si>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</si>
  <si>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</si>
  <si>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</si>
  <si>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</si>
  <si>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</si>
  <si>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</si>
  <si>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</si>
  <si>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</si>
  <si>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</si>
  <si>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</si>
  <si>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</si>
  <si>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</si>
  <si>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</si>
  <si>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</si>
  <si>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</si>
  <si>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</si>
  <si>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</si>
  <si>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</si>
  <si>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</si>
  <si>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</si>
  <si>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</si>
  <si>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</si>
  <si>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</si>
  <si>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</si>
  <si>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</si>
  <si>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</si>
  <si>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</si>
  <si>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</si>
  <si>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</si>
  <si>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</si>
  <si>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</si>
  <si>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</si>
  <si>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</si>
  <si>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</si>
  <si>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</si>
  <si>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</si>
  <si>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</si>
  <si>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</si>
  <si>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</si>
  <si>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</si>
  <si>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</si>
  <si>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</si>
  <si>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</si>
  <si>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</si>
  <si>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</si>
  <si>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</si>
  <si>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</si>
  <si>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</si>
  <si>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</si>
  <si>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</si>
  <si>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</si>
  <si>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</si>
  <si>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</si>
  <si>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</si>
  <si>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</si>
  <si>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</si>
  <si>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</si>
  <si>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</si>
  <si>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</si>
  <si>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</si>
  <si>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</si>
  <si>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</si>
  <si>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</si>
  <si>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</si>
  <si>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</si>
  <si>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</si>
  <si>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</si>
  <si>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</si>
  <si>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</si>
  <si>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</si>
  <si>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</si>
  <si>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</si>
  <si>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</si>
  <si>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</si>
  <si>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</si>
  <si>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</si>
  <si>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</si>
  <si>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</si>
  <si>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</si>
  <si>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</si>
  <si>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</si>
  <si>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</si>
  <si>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</si>
  <si>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</si>
  <si>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</si>
  <si>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</si>
  <si>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</si>
  <si>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</si>
  <si>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</si>
  <si>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</si>
  <si>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</si>
  <si>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</si>
  <si>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</si>
  <si>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</si>
  <si>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</si>
  <si>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</si>
  <si>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</si>
  <si>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</si>
  <si>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</si>
  <si>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</si>
  <si>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</si>
  <si>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</si>
  <si>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</si>
  <si>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</si>
  <si>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</si>
  <si>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</si>
  <si>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</si>
  <si>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</si>
  <si>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</si>
  <si>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</si>
  <si>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</si>
  <si>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</si>
  <si>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</si>
  <si>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</si>
  <si>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</si>
  <si>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</si>
  <si>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</si>
  <si>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</si>
  <si>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</si>
  <si>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</si>
  <si>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</si>
  <si>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</si>
  <si>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</si>
  <si>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</si>
  <si>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</si>
  <si>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</si>
  <si>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</si>
  <si>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</si>
  <si>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</si>
  <si>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</si>
  <si>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</si>
  <si>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</si>
  <si>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</si>
  <si>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</si>
  <si>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</si>
  <si>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</si>
  <si>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</si>
  <si>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</si>
  <si>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</si>
  <si>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</si>
  <si>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</si>
  <si>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</si>
  <si>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</si>
  <si>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</si>
  <si>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</si>
  <si>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</si>
  <si>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</si>
  <si>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</si>
  <si>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</si>
  <si>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</si>
  <si>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</si>
  <si>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</si>
  <si>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</si>
  <si>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</si>
  <si>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</si>
  <si>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</si>
  <si>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</si>
  <si>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</si>
  <si>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</si>
  <si>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</si>
  <si>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</si>
  <si>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</si>
  <si>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</si>
  <si>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</si>
  <si>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</si>
  <si>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</si>
  <si>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</si>
  <si>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</si>
  <si>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</si>
  <si>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</si>
  <si>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</si>
  <si>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</si>
  <si>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</si>
  <si>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</si>
  <si>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</si>
  <si>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</si>
  <si>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</si>
  <si>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</si>
  <si>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</si>
  <si>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</si>
  <si>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</si>
  <si>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</si>
  <si>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</si>
  <si>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</si>
  <si>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</si>
  <si>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</si>
  <si>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</si>
  <si>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</si>
  <si>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</si>
  <si>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</si>
  <si>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</si>
  <si>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</si>
  <si>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</si>
  <si>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</si>
  <si>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</si>
  <si>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</si>
  <si>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</si>
  <si>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</si>
  <si>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</si>
  <si>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</si>
  <si>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</si>
  <si>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</si>
  <si>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</si>
  <si>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</si>
  <si>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</si>
  <si>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</si>
  <si>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</si>
  <si>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</si>
  <si>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</si>
  <si>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</si>
  <si>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</si>
  <si>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</si>
  <si>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</si>
  <si>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</si>
  <si>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</si>
  <si>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</si>
  <si>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</si>
  <si>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</si>
  <si>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</si>
  <si>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</si>
  <si>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</si>
  <si>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</si>
  <si>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</si>
  <si>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</si>
  <si>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</si>
  <si>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</si>
  <si>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</si>
  <si>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</si>
  <si>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</si>
  <si>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</si>
  <si>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</si>
  <si>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</si>
  <si>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</si>
  <si>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</si>
  <si>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</si>
  <si>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</si>
  <si>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</si>
  <si>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</si>
  <si>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</si>
  <si>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</si>
  <si>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</si>
  <si>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</si>
  <si>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</si>
  <si>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</si>
  <si>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</si>
  <si>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</si>
  <si>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</si>
  <si>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</si>
  <si>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</si>
  <si>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</si>
  <si>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</si>
  <si>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</si>
  <si>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</si>
  <si>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</si>
  <si>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</si>
  <si>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</si>
  <si>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</si>
  <si>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</si>
  <si>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</si>
  <si>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</si>
  <si>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</si>
  <si>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</si>
  <si>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</si>
  <si>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</si>
  <si>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</si>
  <si>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</si>
  <si>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</si>
  <si>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</si>
  <si>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</si>
  <si>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</si>
  <si>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</si>
  <si>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</si>
  <si>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</si>
  <si>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</si>
  <si>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</si>
  <si>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</si>
  <si>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</si>
  <si>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</si>
  <si>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</si>
  <si>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</si>
  <si>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</si>
  <si>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</si>
  <si>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</si>
  <si>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</si>
  <si>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</si>
  <si>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</si>
  <si>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</si>
  <si>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</si>
  <si>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</si>
  <si>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</si>
  <si>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</si>
  <si>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</si>
  <si>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</si>
  <si>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</si>
  <si>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</si>
  <si>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</si>
  <si>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</si>
  <si>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</si>
  <si>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</si>
  <si>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</si>
  <si>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</si>
  <si>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</si>
  <si>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</si>
  <si>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</si>
  <si>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</si>
  <si>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</si>
  <si>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</si>
  <si>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</si>
  <si>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</si>
  <si>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</si>
  <si>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</si>
  <si>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</si>
  <si>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</si>
  <si>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</si>
  <si>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</si>
  <si>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</si>
  <si>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</si>
  <si>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</si>
  <si>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</si>
  <si>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</si>
  <si>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</si>
  <si>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</si>
  <si>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</si>
  <si>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</si>
  <si>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</si>
  <si>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</si>
  <si>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</si>
  <si>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</si>
  <si>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</si>
  <si>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</si>
  <si>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</si>
  <si>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</si>
  <si>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</si>
  <si>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</si>
  <si>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</si>
  <si>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</si>
  <si>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</si>
  <si>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</si>
  <si>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</si>
  <si>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</si>
  <si>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</si>
  <si>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</si>
  <si>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</si>
  <si>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</si>
  <si>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</si>
  <si>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</si>
  <si>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</si>
  <si>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</si>
  <si>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</si>
  <si>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</si>
  <si>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</si>
  <si>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</si>
  <si>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</si>
  <si>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</si>
  <si>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</si>
  <si>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</si>
  <si>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</si>
  <si>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</si>
  <si>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</si>
  <si>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</si>
  <si>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</si>
  <si>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</si>
  <si>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</si>
  <si>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</si>
  <si>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</si>
  <si>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</si>
  <si>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</si>
  <si>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</si>
  <si>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</si>
  <si>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</si>
  <si>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</si>
  <si>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</si>
  <si>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</si>
  <si>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</si>
  <si>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</si>
  <si>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</si>
  <si>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</si>
  <si>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</si>
  <si>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</si>
  <si>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</si>
  <si>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</si>
  <si>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</si>
  <si>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</si>
  <si>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</si>
  <si>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</si>
  <si>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</si>
  <si>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</si>
  <si>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</si>
  <si>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</si>
  <si>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</si>
  <si>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</si>
  <si>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</si>
  <si>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</si>
  <si>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</si>
  <si>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</si>
  <si>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</si>
  <si>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</si>
  <si>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</si>
  <si>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</si>
  <si>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</si>
  <si>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</si>
  <si>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</si>
  <si>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</si>
  <si>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</si>
  <si>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</si>
  <si>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</si>
  <si>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</si>
  <si>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</si>
  <si>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</si>
  <si>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</si>
  <si>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</si>
  <si>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</si>
  <si>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</si>
  <si>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</si>
  <si>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</si>
  <si>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</si>
  <si>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</si>
  <si>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</si>
  <si>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</si>
  <si>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</si>
  <si>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</si>
  <si>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</si>
  <si>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</si>
  <si>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</si>
  <si>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</si>
  <si>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</si>
  <si>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</si>
  <si>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</si>
  <si>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</si>
  <si>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</si>
  <si>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</si>
  <si>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</si>
  <si>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</si>
  <si>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</si>
  <si>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</si>
  <si>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</si>
  <si>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</si>
  <si>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</si>
  <si>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</si>
  <si>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</si>
  <si>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</si>
  <si>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</si>
  <si>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</si>
  <si>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</si>
  <si>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</si>
  <si>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</si>
  <si>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</si>
  <si>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</si>
  <si>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</si>
  <si>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</si>
  <si>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</si>
  <si>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</si>
  <si>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</si>
  <si>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</si>
  <si>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</si>
  <si>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</si>
  <si>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</si>
  <si>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</si>
  <si>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</si>
  <si>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</si>
  <si>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</si>
  <si>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</si>
  <si>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</si>
  <si>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</si>
  <si>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</si>
  <si>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</si>
  <si>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</si>
  <si>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</si>
  <si>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</si>
  <si>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</si>
  <si>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</si>
  <si>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</si>
  <si>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</si>
  <si>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</si>
  <si>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</si>
  <si>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</si>
  <si>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</si>
  <si>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</si>
  <si>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</si>
  <si>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</si>
  <si>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</si>
  <si>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</si>
  <si>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</si>
  <si>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</si>
  <si>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</si>
  <si>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</si>
  <si>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</si>
  <si>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</si>
  <si>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</si>
  <si>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</si>
  <si>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</si>
  <si>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</si>
  <si>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</si>
  <si>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</si>
  <si>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</si>
  <si>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</si>
  <si>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</si>
  <si>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</si>
  <si>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</si>
  <si>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</si>
  <si>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</si>
  <si>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</si>
  <si>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</si>
  <si>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</si>
  <si>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</si>
  <si>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</si>
  <si>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</si>
  <si>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</si>
  <si>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</si>
  <si>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</si>
  <si>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</si>
  <si>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</si>
  <si>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</si>
  <si>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</si>
  <si>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</si>
  <si>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</si>
  <si>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</si>
  <si>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</si>
  <si>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</si>
  <si>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</si>
  <si>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</si>
  <si>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</si>
  <si>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</si>
  <si>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</si>
  <si>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</si>
  <si>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</si>
  <si>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</si>
  <si>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</si>
  <si>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</si>
  <si>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</si>
  <si>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</si>
  <si>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</si>
  <si>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</si>
  <si>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</si>
  <si>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</si>
  <si>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</si>
  <si>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</si>
  <si>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</si>
  <si>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</si>
  <si>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</si>
  <si>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</si>
  <si>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</si>
  <si>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</si>
  <si>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</si>
  <si>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</si>
  <si>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</si>
  <si>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</si>
  <si>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</si>
  <si>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</si>
  <si>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</si>
  <si>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</si>
  <si>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</si>
  <si>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</si>
  <si>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</si>
  <si>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</si>
  <si>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</si>
  <si>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</si>
  <si>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</si>
  <si>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</si>
  <si>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</si>
  <si>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</si>
  <si>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</si>
  <si>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</si>
  <si>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</si>
  <si>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</si>
  <si>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</si>
  <si>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</si>
  <si>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</si>
  <si>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</si>
  <si>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</si>
  <si>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</si>
  <si>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</si>
  <si>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</si>
  <si>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</si>
  <si>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</si>
  <si>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</si>
  <si>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</si>
  <si>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</si>
  <si>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</si>
  <si>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</si>
  <si>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</si>
  <si>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</si>
  <si>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</si>
  <si>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</si>
  <si>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</si>
  <si>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</si>
  <si>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</si>
  <si>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</si>
  <si>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</si>
  <si>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</si>
  <si>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</si>
  <si>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</si>
  <si>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</si>
  <si>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</si>
  <si>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</si>
  <si>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</si>
  <si>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</si>
  <si>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</si>
  <si>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</si>
  <si>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</si>
  <si>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</si>
  <si>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</si>
  <si>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</si>
  <si>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</si>
  <si>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</si>
  <si>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</si>
  <si>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</si>
  <si>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</si>
  <si>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</si>
  <si>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</si>
  <si>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</si>
  <si>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</si>
  <si>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</si>
  <si>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</si>
  <si>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</si>
  <si>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</si>
  <si>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</si>
  <si>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</si>
  <si>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</si>
  <si>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</si>
  <si>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</si>
  <si>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</si>
  <si>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</si>
  <si>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</si>
  <si>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</si>
  <si>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</si>
  <si>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</si>
  <si>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</si>
  <si>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</si>
  <si>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</si>
  <si>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</si>
  <si>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</si>
  <si>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</si>
  <si>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</si>
  <si>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</si>
  <si>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</si>
  <si>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</si>
  <si>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</si>
  <si>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</si>
  <si>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</si>
  <si>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</si>
  <si>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</si>
  <si>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</si>
  <si>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</si>
  <si>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</si>
  <si>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</si>
  <si>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</si>
  <si>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</si>
  <si>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</si>
  <si>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</si>
  <si>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</si>
  <si>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</si>
  <si>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</si>
  <si>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</si>
  <si>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</si>
  <si>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</si>
  <si>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</si>
  <si>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</si>
  <si>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</si>
  <si>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</si>
  <si>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</si>
  <si>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</si>
  <si>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</si>
  <si>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</si>
  <si>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</si>
  <si>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</si>
  <si>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</si>
  <si>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</si>
  <si>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</si>
  <si>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</si>
  <si>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</si>
  <si>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</si>
  <si>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</si>
  <si>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</si>
  <si>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</si>
  <si>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</si>
  <si>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</si>
  <si>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</si>
  <si>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</si>
  <si>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</si>
  <si>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</si>
  <si>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</si>
  <si>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</si>
  <si>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</si>
  <si>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</si>
  <si>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</si>
  <si>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</si>
  <si>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</si>
  <si>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</si>
  <si>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</si>
  <si>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</si>
  <si>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</si>
  <si>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</si>
  <si>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</si>
  <si>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</si>
  <si>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</si>
  <si>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</si>
  <si>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</si>
  <si>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</si>
  <si>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</si>
  <si>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</si>
  <si>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</si>
  <si>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</si>
  <si>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</si>
  <si>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</si>
  <si>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</si>
  <si>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</si>
  <si>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</si>
  <si>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</si>
  <si>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</si>
  <si>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</si>
  <si>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</si>
  <si>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</si>
  <si>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</si>
  <si>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</si>
  <si>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</si>
  <si>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</si>
  <si>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</si>
  <si>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</si>
  <si>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</si>
  <si>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</si>
  <si>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</si>
  <si>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</si>
  <si>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</si>
  <si>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</si>
  <si>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</si>
  <si>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</si>
  <si>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</si>
  <si>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</si>
  <si>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</si>
  <si>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</si>
  <si>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</si>
  <si>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</si>
  <si>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</si>
  <si>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</si>
  <si>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</si>
  <si>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</si>
  <si>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</si>
  <si>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</si>
  <si>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</si>
  <si>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</si>
  <si>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</si>
  <si>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</si>
  <si>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</si>
  <si>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</si>
  <si>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</si>
  <si>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</si>
  <si>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</si>
  <si>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</si>
  <si>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</si>
  <si>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</si>
  <si>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</si>
  <si>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</si>
  <si>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</si>
  <si>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</si>
  <si>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</si>
  <si>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</si>
  <si>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</si>
  <si>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</si>
  <si>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</si>
  <si>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</si>
  <si>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</si>
  <si>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</si>
  <si>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</si>
  <si>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</si>
  <si>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</si>
  <si>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</si>
  <si>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</si>
  <si>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</si>
  <si>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</si>
  <si>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</si>
  <si>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</si>
  <si>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</si>
  <si>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</si>
  <si>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</si>
  <si>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</si>
  <si>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</si>
  <si>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</si>
  <si>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</si>
  <si>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</si>
  <si>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</si>
  <si>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</si>
  <si>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</si>
  <si>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</si>
  <si>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</si>
  <si>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</si>
  <si>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</si>
  <si>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</si>
  <si>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</si>
  <si>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</si>
  <si>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</si>
  <si>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</si>
  <si>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</si>
  <si>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</si>
  <si>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</si>
  <si>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</si>
  <si>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</si>
  <si>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</si>
  <si>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</si>
  <si>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</si>
  <si>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</si>
  <si>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</si>
  <si>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</si>
  <si>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</si>
  <si>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</si>
  <si>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</si>
  <si>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</si>
  <si>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</si>
  <si>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</si>
  <si>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</si>
  <si>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</si>
  <si>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</si>
  <si>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</si>
  <si>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</si>
  <si>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</si>
  <si>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</si>
  <si>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</si>
  <si>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</si>
  <si>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</si>
  <si>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</si>
  <si>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</si>
  <si>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</si>
  <si>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</si>
  <si>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</si>
  <si>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</si>
  <si>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</si>
  <si>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</si>
  <si>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</si>
  <si>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</si>
  <si>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</si>
  <si>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</si>
  <si>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</si>
  <si>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</si>
  <si>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</si>
  <si>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</si>
  <si>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</si>
  <si>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</si>
  <si>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</si>
  <si>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</si>
  <si>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</si>
  <si>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</si>
  <si>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</si>
  <si>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</si>
  <si>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</si>
  <si>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</si>
  <si>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</si>
  <si>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</si>
  <si>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</si>
  <si>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</si>
  <si>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</si>
  <si>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</si>
  <si>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</si>
  <si>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</si>
  <si>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</si>
  <si>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</si>
  <si>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</si>
  <si>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</si>
  <si>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</si>
  <si>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</si>
  <si>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</si>
  <si>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</si>
  <si>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</si>
  <si>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</si>
  <si>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</si>
  <si>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</si>
  <si>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</si>
  <si>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</si>
  <si>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</si>
  <si>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</si>
  <si>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</si>
  <si>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</si>
  <si>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</si>
  <si>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</si>
  <si>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</si>
  <si>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</si>
  <si>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</si>
  <si>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</si>
  <si>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</si>
  <si>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</si>
  <si>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</si>
  <si>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</si>
  <si>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</si>
  <si>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</si>
  <si>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</si>
  <si>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</si>
  <si>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</si>
  <si>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</si>
  <si>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</si>
  <si>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</si>
  <si>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</si>
  <si>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</si>
  <si>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</si>
  <si>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</si>
  <si>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</si>
  <si>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</si>
  <si>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</si>
  <si>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</si>
  <si>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</si>
  <si>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</si>
  <si>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</si>
  <si>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</si>
  <si>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</si>
  <si>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</si>
  <si>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</si>
  <si>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</si>
  <si>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</si>
  <si>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</si>
  <si>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</si>
  <si>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</si>
  <si>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</si>
  <si>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</si>
  <si>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</si>
  <si>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</si>
  <si>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</si>
  <si>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</si>
  <si>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</si>
  <si>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</si>
  <si>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</si>
  <si>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</si>
  <si>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</si>
  <si>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</si>
  <si>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</si>
  <si>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</si>
  <si>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</si>
  <si>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</si>
  <si>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</si>
  <si>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</si>
  <si>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</si>
  <si>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</si>
  <si>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</si>
  <si>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</si>
  <si>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</si>
  <si>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</si>
  <si>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</si>
  <si>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</si>
  <si>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</si>
  <si>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</si>
  <si>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</si>
  <si>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</si>
  <si>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</si>
  <si>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</si>
  <si>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</si>
  <si>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</si>
  <si>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</si>
  <si>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</si>
  <si>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</si>
  <si>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</si>
  <si>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</si>
  <si>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</si>
  <si>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</si>
  <si>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</si>
  <si>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</si>
  <si>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</si>
  <si>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</si>
  <si>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</si>
  <si>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</si>
  <si>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</si>
  <si>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</si>
  <si>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</si>
  <si>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</si>
  <si>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</si>
  <si>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</si>
  <si>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</si>
  <si>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</si>
  <si>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</si>
  <si>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</si>
  <si>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</si>
  <si>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</si>
  <si>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</si>
  <si>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</si>
  <si>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</si>
  <si>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</si>
  <si>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</si>
  <si>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</si>
  <si>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</si>
  <si>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</si>
  <si>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</si>
  <si>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</si>
  <si>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</si>
  <si>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</si>
  <si>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</si>
  <si>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</si>
  <si>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</si>
  <si>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</si>
  <si>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</si>
  <si>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</si>
  <si>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</si>
  <si>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</si>
  <si>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</si>
  <si>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</si>
  <si>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</si>
  <si>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</si>
  <si>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</si>
  <si>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</si>
  <si>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</si>
  <si>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</si>
  <si>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</si>
  <si>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</si>
  <si>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</si>
  <si>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</si>
  <si>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</si>
  <si>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</si>
  <si>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</si>
  <si>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</si>
  <si>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</si>
  <si>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</si>
  <si>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</si>
  <si>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</si>
  <si>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</si>
  <si>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</si>
  <si>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</si>
  <si>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</si>
  <si>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</si>
  <si>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</si>
  <si>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</si>
  <si>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</si>
  <si>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</si>
  <si>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</si>
  <si>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</si>
  <si>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</si>
  <si>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</si>
  <si>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</si>
  <si>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</si>
  <si>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</si>
  <si>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</si>
  <si>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</si>
  <si>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</si>
  <si>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</si>
  <si>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</si>
  <si>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</si>
  <si>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</si>
  <si>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</si>
  <si>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</si>
  <si>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</si>
  <si>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</si>
  <si>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</si>
  <si>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</si>
  <si>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</si>
  <si>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</si>
  <si>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</si>
  <si>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</si>
  <si>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</si>
  <si>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</si>
  <si>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</si>
  <si>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</si>
  <si>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</si>
  <si>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</si>
  <si>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</si>
  <si>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</si>
  <si>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</si>
  <si>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</si>
  <si>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</si>
  <si>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</si>
  <si>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</si>
  <si>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</si>
  <si>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</si>
  <si>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</si>
  <si>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</si>
  <si>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</si>
  <si>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</si>
  <si>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</si>
  <si>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</si>
  <si>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</si>
  <si>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</si>
  <si>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</si>
  <si>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</si>
  <si>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</si>
  <si>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</si>
  <si>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</si>
  <si>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</si>
  <si>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</si>
  <si>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</si>
  <si>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</si>
  <si>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</si>
  <si>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</si>
  <si>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</si>
  <si>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</si>
  <si>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</si>
  <si>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</si>
  <si>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</si>
  <si>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</si>
  <si>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</si>
  <si>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</si>
  <si>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</si>
  <si>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</si>
  <si>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</si>
  <si>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</si>
  <si>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</si>
  <si>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</si>
  <si>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</si>
  <si>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</si>
  <si>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</si>
  <si>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</si>
  <si>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</si>
  <si>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</si>
  <si>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</si>
  <si>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</si>
  <si>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</si>
  <si>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</si>
  <si>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</si>
  <si>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</si>
  <si>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</si>
  <si>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</si>
  <si>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</si>
  <si>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</si>
  <si>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</si>
  <si>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</si>
  <si>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</si>
  <si>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</si>
  <si>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</si>
  <si>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</si>
  <si>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</si>
  <si>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</si>
  <si>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</si>
  <si>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</si>
  <si>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</si>
  <si>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</si>
  <si>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</si>
  <si>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</si>
  <si>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</si>
  <si>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</si>
  <si>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</si>
  <si>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</si>
  <si>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</si>
  <si>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</si>
  <si>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</si>
  <si>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</si>
  <si>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</si>
  <si>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</si>
  <si>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</si>
  <si>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</si>
  <si>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</si>
  <si>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</si>
  <si>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</si>
  <si>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</si>
  <si>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</si>
  <si>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</si>
  <si>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</si>
  <si>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</si>
  <si>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</si>
  <si>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</si>
  <si>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</si>
  <si>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</si>
  <si>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</si>
  <si>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</si>
  <si>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</si>
  <si>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</si>
  <si>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</si>
  <si>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</si>
  <si>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</si>
  <si>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</si>
  <si>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</si>
  <si>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</si>
  <si>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</si>
  <si>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</si>
  <si>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</si>
  <si>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</si>
  <si>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</si>
  <si>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</si>
  <si>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</si>
  <si>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</si>
  <si>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</si>
  <si>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</si>
  <si>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</si>
  <si>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</si>
  <si>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</si>
  <si>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</si>
  <si>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</si>
  <si>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</si>
  <si>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</si>
  <si>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</si>
  <si>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</si>
  <si>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</si>
  <si>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</si>
  <si>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</si>
  <si>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</si>
  <si>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</si>
  <si>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</si>
  <si>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</si>
  <si>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</si>
  <si>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</si>
  <si>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</si>
  <si>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</si>
  <si>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</si>
  <si>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</si>
  <si>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</si>
  <si>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</si>
  <si>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</si>
  <si>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</si>
  <si>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</si>
  <si>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</si>
  <si>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</si>
  <si>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</si>
  <si>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</si>
  <si>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</si>
  <si>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</si>
  <si>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</si>
  <si>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</si>
  <si>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</si>
  <si>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</si>
  <si>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</si>
  <si>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</si>
  <si>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</si>
  <si>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</si>
  <si>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</si>
  <si>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</si>
  <si>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</si>
  <si>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</si>
  <si>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</si>
  <si>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</si>
  <si>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</si>
  <si>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</si>
  <si>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</si>
  <si>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</si>
  <si>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</si>
  <si>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</si>
  <si>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</si>
  <si>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</si>
  <si>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</si>
  <si>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</si>
  <si>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</si>
  <si>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</si>
  <si>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</si>
  <si>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</si>
  <si>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</si>
  <si>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</si>
  <si>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</si>
  <si>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</si>
  <si>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</si>
  <si>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</si>
  <si>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</si>
  <si>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</si>
  <si>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</si>
  <si>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</si>
  <si>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</si>
  <si>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</si>
  <si>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</si>
  <si>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</si>
  <si>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</si>
  <si>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</si>
  <si>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</si>
  <si>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</si>
  <si>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</si>
  <si>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</si>
  <si>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</si>
  <si>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</si>
  <si>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</si>
  <si>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</si>
  <si>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</si>
  <si>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</si>
  <si>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</si>
  <si>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</si>
  <si>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</si>
  <si>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</si>
  <si>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</si>
  <si>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</si>
  <si>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</si>
  <si>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</si>
  <si>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</si>
  <si>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</si>
  <si>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</si>
  <si>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</si>
  <si>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</si>
  <si>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</si>
  <si>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</si>
  <si>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</si>
  <si>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</si>
  <si>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</si>
  <si>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</si>
  <si>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</si>
  <si>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</si>
  <si>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</si>
  <si>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</si>
  <si>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</si>
  <si>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</si>
  <si>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</si>
  <si>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</si>
  <si>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</si>
  <si>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</si>
  <si>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</si>
  <si>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</si>
  <si>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</si>
  <si>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</si>
  <si>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</si>
  <si>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</si>
  <si>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</si>
  <si>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</si>
  <si>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</si>
  <si>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</si>
  <si>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</si>
  <si>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</si>
  <si>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</si>
  <si>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</si>
  <si>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</si>
  <si>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</si>
  <si>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</si>
  <si>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</si>
  <si>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</si>
  <si>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</si>
  <si>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</si>
  <si>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</si>
  <si>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</si>
  <si>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</si>
  <si>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</si>
  <si>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</si>
  <si>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</si>
  <si>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</si>
  <si>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</si>
  <si>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</si>
  <si>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</si>
  <si>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</si>
  <si>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</si>
  <si>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</si>
  <si>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</si>
  <si>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</si>
  <si>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</si>
  <si>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</si>
  <si>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</si>
  <si>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</si>
  <si>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</si>
  <si>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</si>
  <si>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</si>
  <si>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</si>
  <si>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</si>
  <si>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</si>
  <si>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</si>
  <si>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</si>
  <si>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</si>
  <si>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</si>
  <si>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</si>
  <si>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</si>
  <si>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</si>
  <si>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</si>
  <si>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</si>
  <si>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</si>
  <si>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</si>
  <si>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</si>
  <si>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</si>
  <si>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</si>
  <si>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</si>
  <si>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</si>
  <si>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</si>
  <si>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</si>
  <si>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</si>
  <si>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</si>
  <si>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</si>
  <si>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</si>
  <si>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</si>
  <si>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</si>
  <si>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</si>
  <si>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</si>
  <si>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</si>
  <si>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</si>
  <si>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</si>
  <si>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</si>
  <si>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</si>
  <si>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</si>
  <si>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</si>
  <si>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</si>
  <si>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</si>
  <si>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</si>
  <si>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</si>
  <si>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</si>
  <si>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</si>
  <si>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</si>
  <si>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</si>
  <si>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</si>
  <si>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</si>
  <si>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</si>
  <si>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</si>
  <si>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</si>
  <si>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</si>
  <si>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</si>
  <si>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</si>
  <si>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</si>
  <si>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</si>
  <si>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</si>
  <si>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</si>
  <si>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</si>
  <si>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</si>
  <si>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</si>
  <si>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</si>
  <si>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</si>
  <si>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</si>
  <si>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</si>
  <si>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</si>
  <si>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</si>
  <si>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</si>
  <si>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</si>
  <si>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</si>
  <si>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</si>
  <si>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</si>
  <si>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</si>
  <si>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</si>
  <si>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</si>
  <si>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</si>
  <si>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</si>
  <si>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</si>
  <si>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</si>
  <si>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</si>
  <si>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</si>
  <si>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</si>
  <si>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</si>
  <si>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</si>
  <si>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</si>
  <si>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</si>
  <si>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</si>
  <si>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</si>
  <si>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</si>
  <si>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</si>
  <si>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</si>
  <si>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</si>
  <si>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</si>
  <si>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</si>
  <si>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</si>
  <si>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</si>
  <si>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</si>
  <si>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</si>
  <si>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</si>
  <si>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</si>
  <si>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</si>
  <si>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</si>
  <si>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</si>
  <si>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</si>
  <si>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</si>
  <si>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</si>
  <si>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</si>
  <si>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</si>
  <si>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</si>
  <si>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</si>
  <si>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</si>
  <si>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</si>
  <si>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</si>
  <si>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</si>
  <si>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</si>
  <si>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</si>
  <si>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</si>
  <si>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</si>
  <si>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</si>
  <si>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</si>
  <si>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</si>
  <si>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</si>
  <si>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</si>
  <si>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</si>
  <si>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</si>
  <si>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</si>
  <si>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</si>
  <si>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</si>
  <si>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</si>
  <si>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</si>
  <si>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</si>
  <si>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</si>
  <si>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</si>
  <si>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</si>
  <si>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</si>
  <si>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</si>
  <si>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</si>
  <si>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</si>
  <si>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</si>
  <si>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</si>
  <si>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</si>
  <si>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</si>
  <si>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</si>
  <si>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</si>
  <si>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</si>
  <si>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</si>
  <si>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</si>
  <si>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</si>
  <si>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</si>
  <si>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</si>
  <si>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</si>
  <si>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</si>
  <si>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</si>
  <si>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</si>
  <si>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</si>
  <si>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</si>
  <si>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</si>
  <si>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</si>
  <si>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</si>
  <si>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</si>
  <si>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</si>
  <si>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</si>
  <si>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</si>
  <si>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</si>
  <si>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</si>
  <si>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</si>
  <si>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</si>
  <si>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</si>
  <si>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</si>
  <si>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</si>
  <si>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</si>
  <si>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</si>
  <si>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</si>
  <si>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</si>
  <si>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</si>
  <si>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</si>
  <si>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</si>
  <si>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</si>
  <si>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</si>
  <si>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</si>
  <si>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</si>
  <si>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</si>
  <si>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</si>
  <si>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</si>
  <si>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</si>
  <si>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</si>
  <si>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</si>
  <si>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</si>
  <si>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</si>
  <si>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</si>
  <si>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</si>
  <si>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</si>
  <si>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</si>
  <si>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</si>
  <si>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</si>
  <si>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</si>
  <si>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</si>
  <si>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</si>
  <si>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</si>
  <si>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</si>
  <si>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</si>
  <si>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</si>
  <si>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</si>
  <si>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</si>
  <si>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</si>
  <si>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</si>
  <si>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</si>
  <si>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</si>
  <si>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</si>
  <si>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</si>
  <si>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</si>
  <si>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</si>
  <si>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</si>
  <si>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</si>
  <si>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</si>
  <si>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</si>
  <si>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</si>
  <si>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</si>
  <si>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</si>
  <si>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</si>
  <si>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</si>
  <si>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</si>
  <si>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</si>
  <si>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</si>
  <si>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</si>
  <si>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</si>
  <si>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</si>
  <si>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</si>
  <si>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</si>
  <si>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</si>
  <si>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</si>
  <si>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</si>
  <si>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</si>
  <si>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</si>
  <si>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</si>
  <si>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</si>
  <si>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</si>
  <si>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</si>
  <si>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</si>
  <si>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</si>
  <si>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</si>
  <si>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</si>
  <si>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</si>
  <si>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</si>
  <si>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</si>
  <si>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</si>
  <si>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</si>
  <si>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</si>
  <si>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</si>
  <si>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</si>
  <si>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</si>
  <si>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</si>
  <si>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</si>
  <si>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</si>
  <si>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</si>
  <si>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</si>
  <si>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</si>
  <si>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</si>
  <si>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</si>
  <si>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</si>
  <si>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</si>
  <si>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</si>
  <si>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</si>
  <si>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</si>
  <si>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</si>
  <si>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</si>
  <si>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</si>
  <si>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</si>
  <si>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</si>
  <si>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</si>
  <si>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</si>
  <si>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</si>
  <si>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</si>
  <si>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</si>
  <si>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</si>
  <si>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</si>
  <si>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</si>
  <si>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</si>
  <si>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</si>
  <si>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</si>
  <si>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</si>
  <si>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</si>
  <si>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</si>
  <si>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</si>
  <si>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</si>
  <si>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</si>
  <si>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</si>
  <si>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</si>
  <si>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</si>
  <si>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</si>
  <si>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</si>
  <si>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</si>
  <si>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</si>
  <si>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</si>
  <si>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</si>
  <si>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</si>
  <si>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</si>
  <si>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</si>
  <si>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</si>
  <si>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</si>
  <si>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</si>
  <si>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</si>
  <si>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</si>
  <si>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</si>
  <si>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</si>
  <si>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</si>
  <si>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</si>
  <si>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</si>
  <si>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</si>
  <si>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</si>
  <si>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</si>
  <si>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</si>
  <si>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</si>
  <si>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</si>
  <si>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</si>
  <si>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</si>
  <si>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</si>
  <si>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</si>
  <si>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</si>
  <si>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</si>
  <si>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</si>
  <si>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</si>
  <si>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</si>
  <si>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</si>
  <si>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</si>
  <si>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</si>
  <si>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</si>
  <si>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</si>
  <si>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</si>
  <si>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</si>
  <si>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</si>
  <si>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</si>
  <si>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</si>
  <si>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</si>
  <si>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</si>
  <si>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</si>
  <si>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</si>
  <si>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</si>
  <si>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</si>
  <si>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</si>
  <si>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</si>
  <si>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</si>
  <si>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</si>
  <si>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</si>
  <si>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</si>
  <si>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</si>
  <si>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</si>
  <si>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</si>
  <si>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</si>
  <si>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</si>
  <si>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</si>
  <si>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</si>
  <si>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</si>
  <si>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</si>
  <si>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</si>
  <si>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</si>
  <si>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</si>
  <si>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</si>
  <si>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</si>
  <si>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</si>
  <si>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</si>
  <si>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</si>
  <si>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</si>
  <si>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</si>
  <si>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</si>
  <si>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</si>
  <si>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</si>
  <si>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</si>
  <si>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</si>
  <si>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</si>
  <si>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</si>
  <si>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</si>
  <si>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</si>
  <si>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</si>
  <si>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</si>
  <si>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</si>
  <si>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</si>
  <si>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</si>
  <si>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</si>
  <si>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</si>
  <si>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</si>
  <si>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</si>
  <si>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</si>
  <si>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</si>
  <si>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</si>
  <si>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</si>
  <si>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</si>
  <si>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</si>
  <si>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</si>
  <si>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</si>
  <si>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</si>
  <si>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</si>
  <si>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</si>
  <si>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</si>
  <si>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</si>
  <si>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</si>
  <si>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</si>
  <si>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</si>
  <si>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</si>
  <si>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</si>
  <si>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</si>
  <si>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</si>
  <si>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</si>
  <si>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</si>
  <si>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</si>
  <si>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</si>
  <si>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</si>
  <si>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</si>
  <si>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</si>
  <si>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</si>
  <si>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</si>
  <si>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</si>
  <si>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</si>
  <si>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</si>
  <si>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</si>
  <si>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</si>
  <si>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</si>
  <si>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</si>
  <si>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</si>
  <si>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</si>
  <si>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</si>
  <si>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</si>
  <si>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</si>
  <si>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</si>
  <si>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</si>
  <si>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</si>
  <si>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</si>
  <si>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</si>
  <si>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</si>
  <si>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</si>
  <si>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</si>
  <si>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</si>
  <si>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</si>
  <si>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</si>
  <si>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</si>
  <si>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</si>
  <si>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</si>
  <si>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</si>
  <si>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</si>
  <si>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</si>
  <si>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</si>
  <si>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</si>
  <si>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</si>
  <si>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</si>
  <si>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</si>
  <si>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</si>
  <si>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</si>
  <si>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</si>
  <si>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</si>
  <si>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</si>
  <si>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</si>
  <si>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</si>
  <si>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</si>
  <si>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</si>
  <si>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</si>
  <si>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</si>
  <si>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</si>
  <si>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</si>
  <si>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</si>
  <si>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</si>
  <si>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</si>
  <si>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</si>
  <si>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</si>
  <si>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</si>
  <si>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</si>
  <si>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</si>
  <si>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</si>
  <si>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</si>
  <si>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</si>
  <si>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</si>
  <si>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</si>
  <si>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</si>
  <si>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</si>
  <si>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</si>
  <si>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</si>
  <si>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</si>
  <si>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</si>
  <si>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</si>
  <si>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</si>
  <si>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</si>
  <si>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</si>
  <si>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</si>
  <si>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</si>
  <si>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</si>
  <si>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</si>
  <si>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</si>
  <si>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</si>
  <si>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</si>
  <si>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</si>
  <si>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</si>
  <si>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</si>
  <si>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</si>
  <si>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</si>
  <si>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</si>
  <si>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</si>
  <si>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</si>
  <si>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</si>
  <si>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</si>
  <si>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</si>
  <si>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</si>
  <si>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</si>
  <si>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</si>
  <si>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</si>
  <si>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</si>
  <si>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</si>
  <si>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</si>
  <si>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</si>
  <si>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</si>
  <si>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</si>
  <si>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</si>
  <si>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</si>
  <si>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</si>
  <si>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</si>
  <si>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</si>
  <si>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</si>
  <si>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</si>
  <si>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</si>
  <si>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</si>
  <si>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</si>
  <si>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</si>
  <si>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</si>
  <si>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</si>
  <si>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</si>
  <si>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</si>
  <si>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</si>
  <si>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</si>
  <si>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</si>
  <si>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</si>
  <si>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</si>
  <si>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</si>
  <si>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</si>
  <si>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</si>
  <si>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</si>
  <si>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</si>
  <si>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</si>
  <si>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</si>
  <si>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</si>
  <si>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</si>
  <si>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</si>
  <si>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</si>
  <si>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</si>
  <si>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</si>
  <si>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</si>
  <si>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</si>
  <si>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</si>
  <si>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</si>
  <si>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</si>
  <si>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</si>
  <si>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</si>
  <si>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</si>
  <si>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</si>
  <si>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</si>
  <si>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</si>
  <si>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</si>
  <si>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</si>
  <si>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</si>
  <si>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</si>
  <si>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</si>
  <si>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</si>
  <si>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</si>
  <si>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</si>
  <si>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</si>
  <si>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</si>
  <si>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</si>
  <si>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</si>
  <si>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</si>
  <si>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</si>
  <si>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</si>
  <si>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</si>
  <si>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</si>
  <si>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</si>
  <si>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</si>
  <si>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</si>
  <si>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</si>
  <si>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</si>
  <si>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</si>
  <si>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</si>
  <si>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</si>
  <si>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</si>
  <si>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</si>
  <si>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</si>
  <si>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</si>
  <si>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</si>
  <si>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</si>
  <si>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</si>
  <si>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</si>
  <si>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</si>
  <si>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</si>
  <si>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</si>
  <si>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</si>
  <si>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</si>
  <si>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</si>
  <si>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</si>
  <si>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</si>
  <si>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</si>
  <si>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</si>
  <si>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</si>
  <si>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</si>
  <si>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</si>
  <si>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</si>
  <si>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</si>
  <si>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</si>
  <si>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</si>
  <si>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</si>
  <si>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</si>
  <si>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</si>
  <si>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</si>
  <si>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</si>
  <si>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</si>
  <si>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</si>
  <si>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</si>
  <si>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</si>
  <si>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</si>
  <si>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</si>
  <si>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</si>
  <si>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</si>
  <si>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</si>
  <si>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</si>
  <si>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</si>
  <si>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</si>
  <si>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</si>
  <si>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</si>
  <si>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</si>
  <si>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</si>
  <si>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</si>
  <si>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</si>
  <si>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</si>
  <si>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</si>
  <si>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</si>
  <si>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</si>
  <si>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</si>
  <si>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</si>
  <si>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</si>
  <si>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</si>
  <si>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</si>
  <si>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</si>
  <si>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</si>
  <si>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</si>
  <si>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</si>
  <si>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</si>
  <si>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</si>
  <si>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</si>
  <si>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</si>
  <si>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</si>
  <si>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</si>
  <si>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</si>
  <si>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</si>
  <si>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</si>
  <si>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</si>
  <si>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</si>
  <si>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</si>
  <si>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</si>
  <si>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</si>
  <si>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</si>
  <si>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</si>
  <si>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</si>
  <si>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</si>
  <si>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</si>
  <si>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</si>
  <si>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</si>
  <si>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</si>
  <si>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</si>
  <si>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</si>
  <si>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</si>
  <si>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</si>
  <si>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</si>
  <si>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</si>
  <si>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</si>
  <si>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</si>
  <si>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</si>
  <si>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</si>
  <si>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</si>
  <si>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</si>
  <si>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</si>
  <si>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</si>
  <si>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</si>
  <si>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</si>
  <si>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</si>
  <si>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</si>
  <si>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</si>
  <si>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</si>
  <si>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</si>
  <si>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</si>
  <si>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</si>
  <si>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</si>
  <si>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</si>
  <si>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</si>
  <si>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</si>
  <si>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</si>
  <si>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</si>
  <si>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</si>
  <si>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</si>
  <si>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</si>
  <si>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</si>
  <si>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</si>
  <si>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</si>
  <si>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</si>
  <si>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</si>
  <si>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</si>
  <si>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</si>
  <si>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</si>
  <si>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</si>
  <si>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</si>
  <si>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</si>
  <si>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</si>
  <si>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</si>
  <si>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</si>
  <si>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</si>
  <si>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</si>
  <si>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</si>
  <si>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</si>
  <si>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</si>
  <si>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</si>
  <si>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</si>
  <si>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</si>
  <si>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</si>
  <si>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</si>
  <si>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</si>
  <si>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</si>
  <si>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</si>
  <si>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</si>
  <si>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</si>
  <si>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</si>
  <si>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</si>
  <si>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</si>
  <si>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</si>
  <si>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</si>
  <si>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</si>
  <si>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</si>
  <si>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</si>
  <si>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</si>
  <si>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</si>
  <si>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</si>
  <si>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</si>
  <si>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</si>
  <si>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</si>
  <si>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</si>
  <si>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</si>
  <si>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</si>
  <si>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</si>
  <si>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</si>
  <si>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</si>
  <si>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</si>
  <si>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</si>
  <si>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</si>
  <si>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</si>
  <si>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</si>
  <si>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</si>
  <si>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</si>
  <si>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</si>
  <si>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</si>
  <si>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</si>
  <si>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</si>
  <si>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</si>
  <si>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</si>
  <si>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</si>
  <si>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</si>
  <si>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</si>
  <si>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</si>
  <si>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</si>
  <si>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</si>
  <si>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</si>
  <si>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</si>
  <si>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</si>
  <si>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</si>
  <si>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</si>
  <si>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</si>
  <si>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</si>
  <si>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</si>
  <si>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</si>
  <si>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</si>
  <si>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</si>
  <si>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</si>
  <si>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</si>
  <si>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</si>
  <si>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</si>
  <si>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</si>
  <si>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</si>
  <si>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</si>
  <si>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</si>
  <si>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</si>
  <si>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</si>
  <si>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</si>
  <si>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</si>
  <si>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</si>
  <si>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</si>
  <si>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</si>
  <si>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</si>
  <si>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</si>
  <si>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</si>
  <si>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</si>
  <si>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</si>
  <si>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</si>
  <si>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</si>
  <si>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</si>
  <si>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</si>
  <si>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</si>
  <si>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</si>
  <si>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</si>
  <si>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</si>
  <si>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</si>
  <si>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</si>
  <si>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</si>
  <si>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</si>
  <si>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</si>
  <si>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</si>
  <si>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</si>
  <si>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</si>
  <si>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</si>
  <si>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</si>
  <si>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</si>
  <si>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</si>
  <si>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</si>
  <si>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</si>
  <si>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</si>
  <si>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</si>
  <si>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</si>
  <si>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</si>
  <si>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</si>
  <si>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</si>
  <si>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</si>
  <si>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</si>
  <si>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</si>
  <si>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</si>
  <si>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</si>
  <si>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</si>
  <si>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</si>
  <si>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</si>
  <si>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</si>
  <si>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</si>
  <si>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</si>
  <si>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</si>
  <si>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</si>
  <si>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</si>
  <si>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</si>
  <si>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</si>
  <si>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</si>
  <si>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</si>
  <si>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</si>
  <si>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</si>
  <si>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</si>
  <si>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</si>
  <si>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</si>
  <si>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</si>
  <si>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</si>
  <si>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</si>
  <si>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</si>
  <si>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</si>
  <si>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</si>
  <si>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</si>
  <si>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</si>
  <si>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</si>
  <si>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</si>
  <si>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</si>
  <si>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</si>
  <si>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</si>
  <si>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</si>
  <si>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</si>
  <si>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</si>
  <si>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</si>
  <si>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</si>
  <si>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</si>
  <si>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</si>
  <si>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</si>
  <si>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</si>
  <si>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</si>
  <si>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</si>
  <si>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</si>
  <si>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</si>
  <si>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</si>
  <si>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</si>
  <si>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</si>
  <si>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</si>
  <si>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</si>
  <si>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</si>
  <si>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</si>
  <si>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</si>
  <si>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</si>
  <si>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</si>
  <si>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</si>
  <si>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</si>
  <si>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</si>
  <si>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</si>
  <si>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</si>
  <si>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</si>
  <si>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</si>
  <si>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</si>
  <si>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</si>
  <si>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</si>
  <si>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</si>
  <si>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</si>
  <si>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</si>
  <si>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</si>
  <si>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</si>
  <si>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</si>
  <si>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</si>
  <si>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</si>
  <si>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</si>
  <si>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</si>
  <si>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</si>
  <si>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</si>
  <si>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</si>
  <si>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</si>
  <si>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</si>
  <si>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</si>
  <si>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</si>
  <si>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</si>
  <si>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</si>
  <si>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</si>
  <si>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</si>
  <si>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</si>
  <si>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</si>
  <si>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</si>
  <si>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</si>
  <si>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</si>
  <si>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</si>
  <si>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</si>
  <si>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</si>
  <si>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</si>
  <si>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</si>
  <si>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</si>
  <si>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</si>
  <si>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</si>
  <si>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</si>
  <si>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</si>
  <si>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</si>
  <si>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</si>
  <si>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</si>
  <si>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</si>
  <si>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</si>
  <si>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</si>
  <si>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</si>
  <si>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</si>
  <si>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</si>
  <si>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</si>
  <si>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</si>
  <si>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</si>
  <si>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</si>
  <si>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</si>
  <si>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</si>
  <si>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</si>
  <si>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</si>
  <si>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</si>
  <si>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</si>
  <si>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</si>
  <si>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</si>
  <si>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</si>
  <si>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</si>
  <si>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</si>
  <si>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</si>
  <si>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</si>
  <si>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</si>
  <si>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</si>
  <si>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</si>
  <si>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</si>
  <si>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</si>
  <si>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</si>
  <si>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</si>
  <si>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</si>
  <si>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</si>
  <si>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</si>
  <si>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</si>
  <si>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</si>
  <si>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</si>
  <si>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</si>
  <si>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</si>
  <si>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</si>
  <si>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</si>
  <si>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</si>
  <si>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</si>
  <si>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</si>
  <si>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</si>
  <si>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</si>
  <si>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</si>
  <si>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</si>
  <si>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</si>
  <si>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</si>
  <si>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</si>
  <si>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</si>
  <si>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</si>
  <si>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</si>
  <si>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</si>
  <si>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</si>
  <si>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</si>
  <si>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</si>
  <si>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</si>
  <si>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</si>
  <si>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</si>
  <si>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</si>
  <si>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</si>
  <si>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</si>
  <si>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</si>
  <si>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</si>
  <si>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</si>
  <si>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</si>
  <si>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</si>
  <si>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</si>
  <si>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</si>
  <si>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</si>
  <si>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</si>
  <si>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</si>
  <si>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</si>
  <si>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</si>
  <si>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</si>
  <si>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</si>
  <si>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</si>
  <si>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</si>
  <si>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</si>
  <si>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</si>
  <si>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</si>
  <si>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</si>
  <si>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</si>
  <si>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</si>
  <si>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</si>
  <si>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</si>
  <si>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</si>
  <si>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</si>
  <si>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</si>
  <si>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</si>
  <si>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</si>
  <si>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</si>
  <si>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</si>
  <si>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</si>
  <si>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</si>
  <si>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</si>
  <si>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</si>
  <si>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</si>
  <si>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</si>
  <si>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</si>
  <si>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</si>
  <si>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</si>
  <si>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</si>
  <si>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</si>
  <si>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</si>
  <si>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</si>
  <si>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</si>
  <si>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</si>
  <si>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</si>
  <si>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</si>
  <si>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</si>
  <si>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</si>
  <si>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</si>
  <si>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</si>
  <si>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</si>
  <si>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</si>
  <si>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</si>
  <si>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</si>
  <si>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</si>
  <si>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</si>
  <si>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</si>
  <si>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</si>
  <si>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</si>
  <si>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</si>
  <si>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</si>
  <si>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</si>
  <si>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</si>
  <si>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</si>
  <si>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</si>
  <si>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</si>
  <si>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</si>
  <si>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</si>
  <si>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</si>
  <si>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</si>
  <si>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</si>
  <si>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</si>
  <si>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</si>
  <si>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</si>
  <si>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</si>
  <si>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</si>
  <si>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</si>
  <si>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</si>
  <si>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</si>
  <si>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</si>
  <si>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</si>
  <si>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</si>
  <si>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</si>
  <si>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</si>
  <si>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</si>
  <si>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</si>
  <si>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</si>
  <si>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</si>
  <si>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</si>
  <si>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</si>
  <si>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</si>
  <si>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</si>
  <si>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</si>
  <si>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</si>
  <si>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</si>
  <si>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</si>
  <si>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</si>
  <si>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</si>
  <si>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</si>
  <si>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</si>
  <si>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</si>
  <si>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</si>
  <si>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</si>
  <si>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</si>
  <si>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</si>
  <si>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</si>
  <si>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</si>
  <si>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</si>
  <si>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</si>
  <si>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</si>
  <si>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</si>
  <si>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</si>
  <si>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</si>
  <si>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</si>
  <si>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</si>
  <si>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</si>
  <si>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</si>
  <si>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</si>
  <si>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</si>
  <si>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</si>
  <si>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</si>
  <si>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</si>
  <si>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</si>
  <si>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</si>
  <si>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</si>
  <si>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</si>
  <si>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</si>
  <si>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</si>
  <si>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</si>
  <si>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</si>
  <si>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</si>
  <si>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</si>
  <si>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</si>
  <si>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</si>
  <si>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</si>
  <si>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</si>
  <si>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</si>
  <si>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</si>
  <si>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</si>
  <si>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</si>
  <si>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</si>
  <si>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</si>
  <si>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</si>
  <si>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</si>
  <si>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</si>
  <si>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</si>
  <si>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</si>
  <si>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</si>
  <si>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</si>
  <si>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</si>
  <si>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</si>
  <si>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</si>
  <si>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</si>
  <si>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</si>
  <si>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</si>
  <si>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</si>
  <si>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</si>
  <si>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</si>
  <si>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</si>
  <si>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</si>
  <si>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</si>
  <si>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</si>
  <si>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</si>
  <si>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</si>
  <si>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</si>
  <si>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</si>
  <si>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</si>
  <si>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</si>
  <si>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</si>
  <si>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</si>
  <si>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</si>
  <si>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</si>
  <si>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</si>
  <si>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</si>
  <si>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</si>
  <si>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</si>
  <si>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</si>
  <si>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</si>
  <si>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</si>
  <si>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</si>
  <si>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</si>
  <si>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</si>
  <si>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</si>
  <si>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</si>
  <si>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</si>
  <si>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</si>
  <si>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</si>
  <si>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</si>
  <si>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</si>
  <si>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</si>
  <si>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</si>
  <si>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</si>
  <si>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</si>
  <si>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</si>
  <si>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</si>
  <si>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</si>
  <si>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</si>
  <si>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</si>
  <si>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</si>
  <si>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</si>
  <si>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</si>
  <si>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</si>
  <si>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</si>
  <si>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</si>
  <si>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</si>
  <si>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</si>
  <si>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</si>
  <si>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</si>
  <si>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</si>
  <si>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</si>
  <si>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</si>
  <si>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</si>
  <si>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</si>
  <si>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</si>
  <si>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</si>
  <si>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</si>
  <si>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</si>
  <si>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</si>
  <si>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</si>
  <si>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</si>
  <si>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</si>
  <si>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</si>
  <si>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</si>
  <si>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</si>
  <si>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</si>
  <si>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</si>
  <si>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</si>
  <si>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</si>
  <si>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</si>
  <si>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</si>
  <si>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</si>
  <si>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</si>
  <si>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</si>
  <si>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</si>
  <si>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</si>
  <si>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</si>
  <si>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</si>
  <si>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</si>
  <si>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</si>
  <si>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</si>
  <si>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</si>
  <si>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</si>
  <si>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</si>
  <si>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</si>
  <si>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</si>
  <si>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</si>
  <si>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</si>
  <si>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</si>
  <si>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</si>
  <si>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</si>
  <si>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</si>
  <si>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</si>
  <si>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</si>
  <si>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</si>
  <si>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</si>
  <si>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</si>
  <si>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</si>
  <si>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</si>
  <si>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</si>
  <si>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</si>
  <si>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</si>
  <si>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</si>
  <si>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</si>
  <si>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</si>
  <si>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</si>
  <si>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</si>
  <si>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</si>
  <si>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</si>
  <si>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</si>
  <si>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</si>
  <si>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</si>
  <si>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</si>
  <si>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</si>
  <si>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</si>
  <si>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</si>
  <si>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</si>
  <si>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</si>
  <si>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</si>
  <si>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</si>
  <si>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</si>
  <si>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</si>
  <si>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</si>
  <si>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</si>
  <si>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</si>
  <si>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</si>
  <si>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</si>
  <si>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</si>
  <si>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</si>
  <si>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</si>
  <si>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</si>
  <si>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</si>
  <si>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</si>
  <si>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</si>
  <si>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</si>
  <si>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</si>
  <si>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</si>
  <si>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</si>
  <si>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</si>
  <si>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</si>
  <si>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</si>
  <si>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</si>
  <si>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</si>
  <si>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</si>
  <si>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</si>
  <si>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</si>
  <si>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</si>
  <si>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</si>
  <si>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</si>
  <si>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</si>
  <si>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</si>
  <si>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</si>
  <si>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</si>
  <si>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</si>
  <si>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</si>
  <si>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</si>
  <si>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</si>
  <si>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</si>
  <si>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</si>
  <si>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</si>
  <si>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</si>
  <si>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</si>
  <si>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</si>
  <si>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</si>
  <si>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</si>
  <si>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</si>
  <si>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</si>
  <si>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</si>
  <si>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</si>
  <si>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</si>
  <si>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</si>
  <si>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</si>
  <si>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</si>
  <si>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</si>
  <si>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</si>
  <si>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</si>
  <si>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</si>
  <si>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</si>
  <si>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</si>
  <si>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</si>
  <si>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</si>
  <si>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</si>
  <si>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</si>
  <si>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</si>
  <si>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</si>
  <si>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</si>
  <si>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</si>
  <si>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</si>
  <si>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</si>
  <si>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</si>
  <si>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</si>
  <si>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</si>
  <si>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</si>
  <si>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</si>
  <si>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</si>
  <si>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</si>
  <si>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</si>
  <si>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</si>
  <si>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</si>
  <si>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</si>
  <si>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</si>
  <si>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</si>
  <si>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</si>
  <si>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</si>
  <si>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</si>
  <si>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</si>
  <si>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</si>
  <si>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</si>
  <si>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</si>
  <si>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</si>
  <si>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</si>
  <si>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</si>
  <si>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</si>
  <si>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</si>
  <si>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</si>
  <si>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</si>
  <si>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</si>
  <si>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</si>
  <si>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</si>
  <si>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</si>
  <si>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</si>
  <si>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</si>
  <si>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</si>
  <si>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</si>
  <si>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</si>
  <si>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</si>
  <si>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</si>
  <si>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</si>
  <si>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</si>
  <si>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</si>
  <si>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</si>
  <si>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</si>
  <si>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</si>
  <si>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</si>
  <si>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</si>
  <si>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</si>
  <si>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</si>
  <si>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</si>
  <si>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</si>
  <si>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</si>
  <si>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</si>
  <si>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</si>
  <si>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</si>
  <si>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</si>
  <si>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</si>
  <si>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</si>
  <si>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</si>
  <si>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</si>
  <si>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</si>
  <si>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</si>
  <si>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</si>
  <si>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</si>
  <si>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</si>
  <si>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</si>
  <si>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</si>
  <si>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</si>
  <si>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</si>
  <si>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</si>
  <si>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</si>
  <si>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</si>
  <si>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</si>
  <si>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</si>
  <si>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</si>
  <si>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</si>
  <si>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</si>
  <si>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</si>
  <si>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</si>
  <si>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</si>
  <si>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</si>
  <si>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</si>
  <si>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</si>
  <si>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</si>
  <si>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</si>
  <si>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</si>
  <si>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</si>
  <si>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</si>
  <si>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</si>
  <si>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</si>
  <si>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</si>
  <si>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</si>
  <si>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</si>
  <si>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</si>
  <si>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</si>
  <si>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</si>
  <si>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</si>
  <si>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</si>
  <si>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</si>
  <si>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</si>
  <si>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</si>
  <si>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</si>
  <si>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</si>
  <si>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</si>
  <si>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</si>
  <si>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</si>
  <si>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</si>
  <si>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</si>
  <si>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</si>
  <si>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</si>
  <si>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</si>
  <si>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</si>
  <si>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</si>
  <si>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</si>
  <si>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</si>
  <si>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</si>
  <si>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</si>
  <si>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</si>
  <si>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</si>
  <si>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</si>
  <si>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</si>
  <si>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</si>
  <si>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</si>
  <si>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</si>
  <si>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</si>
  <si>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</si>
  <si>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</si>
  <si>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</si>
  <si>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</si>
  <si>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</si>
  <si>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</si>
  <si>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</si>
  <si>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</si>
  <si>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</si>
  <si>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</si>
  <si>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</si>
  <si>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</si>
  <si>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</si>
  <si>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</si>
  <si>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</si>
  <si>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</si>
  <si>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</si>
  <si>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</si>
  <si>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</si>
  <si>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</si>
  <si>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</si>
  <si>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</si>
  <si>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</si>
  <si>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</si>
  <si>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</si>
  <si>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</si>
  <si>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</si>
  <si>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</si>
  <si>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</si>
  <si>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</si>
  <si>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</si>
  <si>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</si>
  <si>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</si>
  <si>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</si>
  <si>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</si>
  <si>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</si>
  <si>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</si>
  <si>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</si>
  <si>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</si>
  <si>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</si>
  <si>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</si>
  <si>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</si>
  <si>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</si>
  <si>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</si>
  <si>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</si>
  <si>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</si>
  <si>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</si>
  <si>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</si>
  <si>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</si>
  <si>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</si>
  <si>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</si>
  <si>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</si>
  <si>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</si>
  <si>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</si>
  <si>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</si>
  <si>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</si>
  <si>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</si>
  <si>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</si>
  <si>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</si>
  <si>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</si>
  <si>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</si>
  <si>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</si>
  <si>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</si>
  <si>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</si>
  <si>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</si>
  <si>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</si>
  <si>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</si>
  <si>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</si>
  <si>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</si>
  <si>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</si>
  <si>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</si>
  <si>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</si>
  <si>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</si>
  <si>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</si>
  <si>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</si>
  <si>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</si>
  <si>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</si>
  <si>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</si>
  <si>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</si>
  <si>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</si>
  <si>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</si>
  <si>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</si>
  <si>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</si>
  <si>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</si>
  <si>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</si>
  <si>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</si>
  <si>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</si>
  <si>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</si>
  <si>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</si>
  <si>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</si>
  <si>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</si>
  <si>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</si>
  <si>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</si>
  <si>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</si>
  <si>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</si>
  <si>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</si>
  <si>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</si>
  <si>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</si>
  <si>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</si>
  <si>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</si>
  <si>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</si>
  <si>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</si>
  <si>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</si>
  <si>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</si>
  <si>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</si>
  <si>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</si>
  <si>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</si>
  <si>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</si>
  <si>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</si>
  <si>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</si>
  <si>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</si>
  <si>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</si>
  <si>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</si>
  <si>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</si>
  <si>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</si>
  <si>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</si>
  <si>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</si>
  <si>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</si>
  <si>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</si>
  <si>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</si>
  <si>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</si>
  <si>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</si>
  <si>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</si>
  <si>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</si>
  <si>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</si>
  <si>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</si>
  <si>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</si>
  <si>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</si>
  <si>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</si>
  <si>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</si>
  <si>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</si>
  <si>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</si>
  <si>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</si>
  <si>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</si>
  <si>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</si>
  <si>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</si>
  <si>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</si>
  <si>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</si>
  <si>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</si>
  <si>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</si>
  <si>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</si>
  <si>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</si>
  <si>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</si>
  <si>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</si>
  <si>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</si>
  <si>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</si>
  <si>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</si>
  <si>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</si>
  <si>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</si>
  <si>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</si>
  <si>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</si>
  <si>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</si>
  <si>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</si>
  <si>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</si>
  <si>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</si>
  <si>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</si>
  <si>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</si>
  <si>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</si>
  <si>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</si>
  <si>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</si>
  <si>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</si>
  <si>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</si>
  <si>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</si>
  <si>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</si>
  <si>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</si>
  <si>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</si>
  <si>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</si>
  <si>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</si>
  <si>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</si>
  <si>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</si>
  <si>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</si>
  <si>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</si>
  <si>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</si>
  <si>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</si>
  <si>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</si>
  <si>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</si>
  <si>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</si>
  <si>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</si>
  <si>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</si>
  <si>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</si>
  <si>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</si>
  <si>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</si>
  <si>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</si>
  <si>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</si>
  <si>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</si>
  <si>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</si>
  <si>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</si>
  <si>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</si>
  <si>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</si>
  <si>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</si>
  <si>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</si>
  <si>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</si>
  <si>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</si>
  <si>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</si>
  <si>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</si>
  <si>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</si>
  <si>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</si>
  <si>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</si>
  <si>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</si>
  <si>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</si>
  <si>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</si>
  <si>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</si>
  <si>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</si>
  <si>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</si>
  <si>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</si>
  <si>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</si>
  <si>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</si>
  <si>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</si>
  <si>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</si>
  <si>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</si>
  <si>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</si>
  <si>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</si>
  <si>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</si>
  <si>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</si>
  <si>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</si>
  <si>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</si>
  <si>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</si>
  <si>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</si>
  <si>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</si>
  <si>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</si>
  <si>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</si>
  <si>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</si>
  <si>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</si>
  <si>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</si>
  <si>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</si>
  <si>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</si>
  <si>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</si>
  <si>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</si>
  <si>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</si>
  <si>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</si>
  <si>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</si>
  <si>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</si>
  <si>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</si>
  <si>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</si>
  <si>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</si>
  <si>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</si>
  <si>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</si>
  <si>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</si>
  <si>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</si>
  <si>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</si>
  <si>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</si>
  <si>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</si>
  <si>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</si>
  <si>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</si>
  <si>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</si>
  <si>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</si>
  <si>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</si>
  <si>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</si>
  <si>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</si>
  <si>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</si>
  <si>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</si>
  <si>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</si>
  <si>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</si>
  <si>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</si>
  <si>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</si>
  <si>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</si>
  <si>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</si>
  <si>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</si>
  <si>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</si>
  <si>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</si>
  <si>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</si>
  <si>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</si>
  <si>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</si>
  <si>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</si>
  <si>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</si>
  <si>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</si>
  <si>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</si>
  <si>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</si>
  <si>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</si>
  <si>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</si>
  <si>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</si>
  <si>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</si>
  <si>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</si>
  <si>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</si>
  <si>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</si>
  <si>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</si>
  <si>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</si>
  <si>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</si>
  <si>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</si>
  <si>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</si>
  <si>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</si>
  <si>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</si>
  <si>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</si>
  <si>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</si>
  <si>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</si>
  <si>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</si>
  <si>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</si>
  <si>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</si>
  <si>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</si>
  <si>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</si>
  <si>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</si>
  <si>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</si>
  <si>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</si>
  <si>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</si>
  <si>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</si>
  <si>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</si>
  <si>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</si>
  <si>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</si>
  <si>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</si>
  <si>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</si>
  <si>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</si>
  <si>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</si>
  <si>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</si>
  <si>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</si>
  <si>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</si>
  <si>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</si>
  <si>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</si>
  <si>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</si>
  <si>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</si>
  <si>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</si>
  <si>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</si>
  <si>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</si>
  <si>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</si>
  <si>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</si>
  <si>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</si>
  <si>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</si>
  <si>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</si>
  <si>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</si>
  <si>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</si>
  <si>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</si>
  <si>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</si>
  <si>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</si>
  <si>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</si>
  <si>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</si>
  <si>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</si>
  <si>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</si>
  <si>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</si>
  <si>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</si>
  <si>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</si>
  <si>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</si>
  <si>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</si>
  <si>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</si>
  <si>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</si>
  <si>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</si>
  <si>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</si>
  <si>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</si>
  <si>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</si>
  <si>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</si>
  <si>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</si>
  <si>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</si>
  <si>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</si>
  <si>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</si>
  <si>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</si>
  <si>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</si>
  <si>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</si>
  <si>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</si>
  <si>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</si>
  <si>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</si>
  <si>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</si>
  <si>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</si>
  <si>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</si>
  <si>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</si>
  <si>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</si>
  <si>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</si>
  <si>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</si>
  <si>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</si>
  <si>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</si>
  <si>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</si>
  <si>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</si>
  <si>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</si>
  <si>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</si>
  <si>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</si>
  <si>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</si>
  <si>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</si>
  <si>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</si>
  <si>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</si>
  <si>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</si>
  <si>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</si>
  <si>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</si>
  <si>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</si>
  <si>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</si>
  <si>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</si>
  <si>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</si>
  <si>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</si>
  <si>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</si>
  <si>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</si>
  <si>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</si>
  <si>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</si>
  <si>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</si>
  <si>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</si>
  <si>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</si>
  <si>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</si>
  <si>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</si>
  <si>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</si>
  <si>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</si>
  <si>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</si>
  <si>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</si>
  <si>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</si>
  <si>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</si>
  <si>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</si>
  <si>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</si>
  <si>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</si>
  <si>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</si>
  <si>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</si>
  <si>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</si>
  <si>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</si>
  <si>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</si>
  <si>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</si>
  <si>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</si>
  <si>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</si>
  <si>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</si>
  <si>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</si>
  <si>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</si>
  <si>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</si>
  <si>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</si>
  <si>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</si>
  <si>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</si>
  <si>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</si>
  <si>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</si>
  <si>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</si>
  <si>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</si>
  <si>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</si>
  <si>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</si>
  <si>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</si>
  <si>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</si>
  <si>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</si>
  <si>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</si>
  <si>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</si>
  <si>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</si>
  <si>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</si>
  <si>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</si>
  <si>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</si>
  <si>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</si>
  <si>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</si>
  <si>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</si>
  <si>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</si>
  <si>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</si>
  <si>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</si>
  <si>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</si>
  <si>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</si>
  <si>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</si>
  <si>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</si>
  <si>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</si>
  <si>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</si>
  <si>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</si>
  <si>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</si>
  <si>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</si>
  <si>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</si>
  <si>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</si>
  <si>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</si>
  <si>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</si>
  <si>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</si>
  <si>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</si>
  <si>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</si>
  <si>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</si>
  <si>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</si>
  <si>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</si>
  <si>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</si>
  <si>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</si>
  <si>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</si>
  <si>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</si>
  <si>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</si>
  <si>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</si>
  <si>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</si>
  <si>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</si>
  <si>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</si>
  <si>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</si>
  <si>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</si>
  <si>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</si>
  <si>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</si>
  <si>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</si>
  <si>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</si>
  <si>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</si>
  <si>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</si>
  <si>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</si>
  <si>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</si>
  <si>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</si>
  <si>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</si>
  <si>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</si>
  <si>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</si>
  <si>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</si>
  <si>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</si>
  <si>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</si>
  <si>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</si>
  <si>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</si>
  <si>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</si>
  <si>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</si>
  <si>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</si>
  <si>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</si>
  <si>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</si>
  <si>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</si>
  <si>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</si>
  <si>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</si>
  <si>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</si>
  <si>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</si>
  <si>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</si>
  <si>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</si>
  <si>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</si>
  <si>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</si>
  <si>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</si>
  <si>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</si>
  <si>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</si>
  <si>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</si>
  <si>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</si>
  <si>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</si>
  <si>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</si>
  <si>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</si>
  <si>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</si>
  <si>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</si>
  <si>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</si>
  <si>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</si>
  <si>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</si>
  <si>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</si>
  <si>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</si>
  <si>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</si>
  <si>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</si>
  <si>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</si>
  <si>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</si>
  <si>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</si>
  <si>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</si>
  <si>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</si>
  <si>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</si>
  <si>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</si>
  <si>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</si>
  <si>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</si>
  <si>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</si>
  <si>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</si>
  <si>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</si>
  <si>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</si>
  <si>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</si>
  <si>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</si>
  <si>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</si>
  <si>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</si>
  <si>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</si>
  <si>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</si>
  <si>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</si>
  <si>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</si>
  <si>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</si>
  <si>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</si>
  <si>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</si>
  <si>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</si>
  <si>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</si>
  <si>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</si>
  <si>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</si>
  <si>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</si>
  <si>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</si>
  <si>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</si>
  <si>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</si>
  <si>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</si>
  <si>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</si>
  <si>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</si>
  <si>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</si>
  <si>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</si>
  <si>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</si>
  <si>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</si>
  <si>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</si>
  <si>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</si>
  <si>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</si>
  <si>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</si>
  <si>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</si>
  <si>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</si>
  <si>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</si>
  <si>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</si>
  <si>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</si>
  <si>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</si>
  <si>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</si>
  <si>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</si>
  <si>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</si>
  <si>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</si>
  <si>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</si>
  <si>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</si>
  <si>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</si>
  <si>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</si>
  <si>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</si>
  <si>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</si>
  <si>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</si>
  <si>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</si>
  <si>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</si>
  <si>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</si>
  <si>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</si>
  <si>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</si>
  <si>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</si>
  <si>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</si>
  <si>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</si>
  <si>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</si>
  <si>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</si>
  <si>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</si>
  <si>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</si>
  <si>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</si>
  <si>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</si>
  <si>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</si>
  <si>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</si>
  <si>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</si>
  <si>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</si>
  <si>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</si>
  <si>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</si>
  <si>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</si>
  <si>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</si>
  <si>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</si>
  <si>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</si>
  <si>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</si>
  <si>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</si>
  <si>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</si>
  <si>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</si>
  <si>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</si>
  <si>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</si>
  <si>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</si>
  <si>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</si>
  <si>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</si>
  <si>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</si>
  <si>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</si>
  <si>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</si>
  <si>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</si>
  <si>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</si>
  <si>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</si>
  <si>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</si>
  <si>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</si>
  <si>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</si>
  <si>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</si>
  <si>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</si>
  <si>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</si>
  <si>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</si>
  <si>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</si>
  <si>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</si>
  <si>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</si>
  <si>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</si>
  <si>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</si>
  <si>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</si>
  <si>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</si>
  <si>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</si>
  <si>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</si>
  <si>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</si>
  <si>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</si>
  <si>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</si>
  <si>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</si>
  <si>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</si>
  <si>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</si>
  <si>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</si>
  <si>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</si>
  <si>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</si>
  <si>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</si>
  <si>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</si>
  <si>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</si>
  <si>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</si>
  <si>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</si>
  <si>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</si>
  <si>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</si>
  <si>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</si>
  <si>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</si>
  <si>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</si>
  <si>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</si>
  <si>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</si>
  <si>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</si>
  <si>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</si>
  <si>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</si>
  <si>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</si>
  <si>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</si>
  <si>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</si>
  <si>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</si>
  <si>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</si>
  <si>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</si>
  <si>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</si>
  <si>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</si>
  <si>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</si>
  <si>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</si>
  <si>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</si>
  <si>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</si>
  <si>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</si>
  <si>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</si>
  <si>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</si>
  <si>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</si>
  <si>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</si>
  <si>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</si>
  <si>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</si>
  <si>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</si>
  <si>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</si>
  <si>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</si>
  <si>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</si>
  <si>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</si>
  <si>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</si>
  <si>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</si>
  <si>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</si>
  <si>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</si>
  <si>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</si>
  <si>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</si>
  <si>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</si>
  <si>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</si>
  <si>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</si>
  <si>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</si>
  <si>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</si>
  <si>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</si>
  <si>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</si>
  <si>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</si>
  <si>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</si>
  <si>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</si>
  <si>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</si>
  <si>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</si>
  <si>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</si>
  <si>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</si>
  <si>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</si>
  <si>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</si>
  <si>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</si>
  <si>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</si>
  <si>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</si>
  <si>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</si>
  <si>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</si>
  <si>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</si>
  <si>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</si>
  <si>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</si>
  <si>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</si>
  <si>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</si>
  <si>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</si>
  <si>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</si>
  <si>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</si>
  <si>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</si>
  <si>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</si>
  <si>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</si>
  <si>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</si>
  <si>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</si>
  <si>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</si>
  <si>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</si>
  <si>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</si>
  <si>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</si>
  <si>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</si>
  <si>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</si>
  <si>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</si>
  <si>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</si>
  <si>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</si>
  <si>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</si>
  <si>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</si>
  <si>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</si>
  <si>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</si>
  <si>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</si>
  <si>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</si>
  <si>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</si>
  <si>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</si>
  <si>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</si>
  <si>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</si>
  <si>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</si>
  <si>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</si>
  <si>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</si>
  <si>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</si>
  <si>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</si>
  <si>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</si>
  <si>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</si>
  <si>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</si>
  <si>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</si>
  <si>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</si>
  <si>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</si>
  <si>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</si>
  <si>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</si>
  <si>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</si>
  <si>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</si>
  <si>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</si>
  <si>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</si>
  <si>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</si>
  <si>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</si>
  <si>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</si>
  <si>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</si>
  <si>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</si>
  <si>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</si>
  <si>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</si>
  <si>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</si>
  <si>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</si>
  <si>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</si>
  <si>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</si>
  <si>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</si>
  <si>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</si>
  <si>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</si>
  <si>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</si>
  <si>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</si>
  <si>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</si>
  <si>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</si>
  <si>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</si>
  <si>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</si>
  <si>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</si>
  <si>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</si>
  <si>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</si>
  <si>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</si>
  <si>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</si>
  <si>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</si>
  <si>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</si>
  <si>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</si>
  <si>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</si>
  <si>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</si>
  <si>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</si>
  <si>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</si>
  <si>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</si>
  <si>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</si>
  <si>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</si>
  <si>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</si>
  <si>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</si>
  <si>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</si>
  <si>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</si>
  <si>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</si>
  <si>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</si>
  <si>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</si>
  <si>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</si>
  <si>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</si>
  <si>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</si>
  <si>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</si>
  <si>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</si>
  <si>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</si>
  <si>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</si>
  <si>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</si>
  <si>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</si>
  <si>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</si>
  <si>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</si>
  <si>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</si>
  <si>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</si>
  <si>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</si>
  <si>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</si>
  <si>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</si>
  <si>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</si>
  <si>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</si>
  <si>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</si>
  <si>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</si>
  <si>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</si>
  <si>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</si>
  <si>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</si>
  <si>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</si>
  <si>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</si>
  <si>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</si>
  <si>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</si>
  <si>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</si>
  <si>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</si>
  <si>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</si>
  <si>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</si>
  <si>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</si>
  <si>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</si>
  <si>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</si>
  <si>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</si>
  <si>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</si>
  <si>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</si>
  <si>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</si>
  <si>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</si>
  <si>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</si>
  <si>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</si>
  <si>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</si>
  <si>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</si>
  <si>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</si>
  <si>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</si>
  <si>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</si>
  <si>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</si>
  <si>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</si>
  <si>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</si>
  <si>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</si>
  <si>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</si>
  <si>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</si>
  <si>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</si>
  <si>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</si>
  <si>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</si>
  <si>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</si>
  <si>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</si>
  <si>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</si>
  <si>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</si>
  <si>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</si>
  <si>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</si>
  <si>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</si>
  <si>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</si>
  <si>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</si>
  <si>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</si>
  <si>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</si>
  <si>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</si>
  <si>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</si>
  <si>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</si>
  <si>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</si>
  <si>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</si>
  <si>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</si>
  <si>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</si>
  <si>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</si>
  <si>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</si>
  <si>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</si>
  <si>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</si>
  <si>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</si>
  <si>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</si>
  <si>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</si>
  <si>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</si>
  <si>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</si>
  <si>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</si>
  <si>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</si>
  <si>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</si>
  <si>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</si>
  <si>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</si>
  <si>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</si>
  <si>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</si>
  <si>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</si>
  <si>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</si>
  <si>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</si>
  <si>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</si>
  <si>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</si>
  <si>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</si>
  <si>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</si>
  <si>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</si>
  <si>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</si>
  <si>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</si>
  <si>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</si>
  <si>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</si>
  <si>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</si>
  <si>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</si>
  <si>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</si>
  <si>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</si>
  <si>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</si>
  <si>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</si>
  <si>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</si>
  <si>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</si>
  <si>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</si>
  <si>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</si>
  <si>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</si>
  <si>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</si>
  <si>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</si>
  <si>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</si>
  <si>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</si>
  <si>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</si>
  <si>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</si>
  <si>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</si>
  <si>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</si>
  <si>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</si>
  <si>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</si>
  <si>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</si>
  <si>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</si>
  <si>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</si>
  <si>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</si>
  <si>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</si>
  <si>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</si>
  <si>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</si>
  <si>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</si>
  <si>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</si>
  <si>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</si>
  <si>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</si>
  <si>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</si>
  <si>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</si>
  <si>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</si>
  <si>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</si>
  <si>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</si>
  <si>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</si>
  <si>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</si>
  <si>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</si>
  <si>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</si>
  <si>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</si>
  <si>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</si>
  <si>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</si>
  <si>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</si>
  <si>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</si>
  <si>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</si>
  <si>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</si>
  <si>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</si>
  <si>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</si>
  <si>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</si>
  <si>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</si>
  <si>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</si>
  <si>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</si>
  <si>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</si>
  <si>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</si>
  <si>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</si>
  <si>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</si>
  <si>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</si>
  <si>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</si>
  <si>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</si>
  <si>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</si>
  <si>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</si>
  <si>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</si>
  <si>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</si>
  <si>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</si>
  <si>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</si>
  <si>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</si>
  <si>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</si>
  <si>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</si>
  <si>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</si>
  <si>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</si>
  <si>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</si>
  <si>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</si>
  <si>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</si>
  <si>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</si>
  <si>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</si>
  <si>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</si>
  <si>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</si>
  <si>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</si>
  <si>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</si>
  <si>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</si>
  <si>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</si>
  <si>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</si>
  <si>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</si>
  <si>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</si>
  <si>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</si>
  <si>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</si>
  <si>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</si>
  <si>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</si>
  <si>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</si>
  <si>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</si>
  <si>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</si>
  <si>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</si>
  <si>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</si>
  <si>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</si>
  <si>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</si>
  <si>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</si>
  <si>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</si>
  <si>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</si>
  <si>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</si>
  <si>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</si>
  <si>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</si>
  <si>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</si>
  <si>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</si>
  <si>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</si>
  <si>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</si>
  <si>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</si>
  <si>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</si>
  <si>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</si>
  <si>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</si>
  <si>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</si>
  <si>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</si>
  <si>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</si>
  <si>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</si>
  <si>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</si>
  <si>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</si>
  <si>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</si>
  <si>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</si>
  <si>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</si>
  <si>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</si>
  <si>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</si>
  <si>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</si>
  <si>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</si>
  <si>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</si>
  <si>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</si>
  <si>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</si>
  <si>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</si>
  <si>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</si>
  <si>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</si>
  <si>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</si>
  <si>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</si>
  <si>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</si>
  <si>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</si>
  <si>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</si>
  <si>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</si>
  <si>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</si>
  <si>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</si>
  <si>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</si>
  <si>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</si>
  <si>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</si>
  <si>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</si>
  <si>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</si>
  <si>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</si>
  <si>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</si>
  <si>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</si>
  <si>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</si>
  <si>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</si>
  <si>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</si>
  <si>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</si>
  <si>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</si>
  <si>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</si>
  <si>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</si>
  <si>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</si>
  <si>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</si>
  <si>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</si>
  <si>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</si>
  <si>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</si>
  <si>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</si>
  <si>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</si>
  <si>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</si>
  <si>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</si>
  <si>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</si>
  <si>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</si>
  <si>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</si>
  <si>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</si>
  <si>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</si>
  <si>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</si>
  <si>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</si>
  <si>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</si>
  <si>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</si>
  <si>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</si>
  <si>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</si>
  <si>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</si>
  <si>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</si>
  <si>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</si>
  <si>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</si>
  <si>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</si>
  <si>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</si>
  <si>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</si>
  <si>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</si>
  <si>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</si>
  <si>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</si>
  <si>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</si>
  <si>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</si>
  <si>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</si>
  <si>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</si>
  <si>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</si>
  <si>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</si>
  <si>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</si>
  <si>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</si>
  <si>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</si>
  <si>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</si>
  <si>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</si>
  <si>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</si>
  <si>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</si>
  <si>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</si>
  <si>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</si>
  <si>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</si>
  <si>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</si>
  <si>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</si>
  <si>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</si>
  <si>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</si>
  <si>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</si>
  <si>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</si>
  <si>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</si>
  <si>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</si>
  <si>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</si>
  <si>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</si>
  <si>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</si>
  <si>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</si>
  <si>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</si>
  <si>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</si>
  <si>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</si>
  <si>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</si>
  <si>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</si>
  <si>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</si>
  <si>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</si>
  <si>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</si>
  <si>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</si>
  <si>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</si>
  <si>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</si>
  <si>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</si>
  <si>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</si>
  <si>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</si>
  <si>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</si>
  <si>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</si>
  <si>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</si>
  <si>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</si>
  <si>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</si>
  <si>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</si>
  <si>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</si>
  <si>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</si>
  <si>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</si>
  <si>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</si>
  <si>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</si>
  <si>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</si>
  <si>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</si>
  <si>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</si>
  <si>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</si>
  <si>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</si>
  <si>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</si>
  <si>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</si>
  <si>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</si>
  <si>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</si>
  <si>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</si>
  <si>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</si>
  <si>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</si>
  <si>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</si>
  <si>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</si>
  <si>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</si>
  <si>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</si>
  <si>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</si>
  <si>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</si>
  <si>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</si>
  <si>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</si>
  <si>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</si>
  <si>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</si>
  <si>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</si>
  <si>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</si>
  <si>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</si>
  <si>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</si>
  <si>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</si>
  <si>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</si>
  <si>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</si>
  <si>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</si>
  <si>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</si>
  <si>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</si>
  <si>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</si>
  <si>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</si>
  <si>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</si>
  <si>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</si>
  <si>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</si>
  <si>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</si>
  <si>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</si>
  <si>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</si>
  <si>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</si>
  <si>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</si>
  <si>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</si>
  <si>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</si>
  <si>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</si>
  <si>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</si>
  <si>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</si>
  <si>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</si>
  <si>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</si>
  <si>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</si>
  <si>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</si>
  <si>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</si>
  <si>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</si>
  <si>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</si>
  <si>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</si>
  <si>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</si>
  <si>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</si>
  <si>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</si>
  <si>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</si>
  <si>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</si>
  <si>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</si>
  <si>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</si>
  <si>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</si>
  <si>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</si>
  <si>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</si>
  <si>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</si>
  <si>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</si>
  <si>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</si>
  <si>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</si>
  <si>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</si>
  <si>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</si>
  <si>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</si>
  <si>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</si>
  <si>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</si>
  <si>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</si>
  <si>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</si>
  <si>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</si>
  <si>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</si>
  <si>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</si>
  <si>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</si>
  <si>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</si>
  <si>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</si>
  <si>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</si>
  <si>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</si>
  <si>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</si>
  <si>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</si>
  <si>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</si>
  <si>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</si>
  <si>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</si>
  <si>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</si>
  <si>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</si>
  <si>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</si>
  <si>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</si>
  <si>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</si>
  <si>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</si>
  <si>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</si>
  <si>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</si>
  <si>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</si>
  <si>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</si>
  <si>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</si>
  <si>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</si>
  <si>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</si>
  <si>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</si>
  <si>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</si>
  <si>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</si>
  <si>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</si>
  <si>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</si>
  <si>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</si>
  <si>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</si>
  <si>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</si>
  <si>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</si>
  <si>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</si>
  <si>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</si>
  <si>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</si>
  <si>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</si>
  <si>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</si>
  <si>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</si>
  <si>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</si>
  <si>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</si>
  <si>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</si>
  <si>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</si>
  <si>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</si>
  <si>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</si>
  <si>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</si>
  <si>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</si>
  <si>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</si>
  <si>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</si>
  <si>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</si>
  <si>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</si>
  <si>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</si>
  <si>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</si>
  <si>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</si>
  <si>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</si>
  <si>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</si>
  <si>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</si>
  <si>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</si>
  <si>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</si>
  <si>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</si>
  <si>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</si>
  <si>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</si>
  <si>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</si>
  <si>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</si>
  <si>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</si>
  <si>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</si>
  <si>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</si>
  <si>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</si>
  <si>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</si>
  <si>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</si>
  <si>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</si>
  <si>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</si>
  <si>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</si>
  <si>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</si>
  <si>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</si>
  <si>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</si>
  <si>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</si>
  <si>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</si>
  <si>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</si>
  <si>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</si>
  <si>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</si>
  <si>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</si>
  <si>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</si>
  <si>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</si>
  <si>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</si>
  <si>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</si>
  <si>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</si>
  <si>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</si>
  <si>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</si>
  <si>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</si>
  <si>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</si>
  <si>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</si>
  <si>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</si>
  <si>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</si>
  <si>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</si>
  <si>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</si>
  <si>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</si>
  <si>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</si>
  <si>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</si>
  <si>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</si>
  <si>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</si>
  <si>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</si>
  <si>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</si>
  <si>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</si>
  <si>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</si>
  <si>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</si>
  <si>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</si>
  <si>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</si>
  <si>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</si>
  <si>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</si>
  <si>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</si>
  <si>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</si>
  <si>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</si>
  <si>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</si>
  <si>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</si>
  <si>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</si>
  <si>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</si>
  <si>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</si>
  <si>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</si>
  <si>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</si>
  <si>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</si>
  <si>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</si>
  <si>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</si>
  <si>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</si>
  <si>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</si>
  <si>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</si>
  <si>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</si>
  <si>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</si>
  <si>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</si>
  <si>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</si>
  <si>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</si>
  <si>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</si>
  <si>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</si>
  <si>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</si>
  <si>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</si>
  <si>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</si>
  <si>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</si>
  <si>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</si>
  <si>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</si>
  <si>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</si>
  <si>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</si>
  <si>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</si>
  <si>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</si>
  <si>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</si>
  <si>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</si>
  <si>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</si>
  <si>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</si>
  <si>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</si>
  <si>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</si>
  <si>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</si>
  <si>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</si>
  <si>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</si>
  <si>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</si>
  <si>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</si>
  <si>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</si>
  <si>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</si>
  <si>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</si>
  <si>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</si>
  <si>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</si>
  <si>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</si>
  <si>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</si>
  <si>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</si>
  <si>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</si>
  <si>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</si>
  <si>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</si>
  <si>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</si>
  <si>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</si>
  <si>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</si>
  <si>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</si>
  <si>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</si>
  <si>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</si>
  <si>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</si>
  <si>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</si>
  <si>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</si>
  <si>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</si>
  <si>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</si>
  <si>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</si>
  <si>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</si>
  <si>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</si>
  <si>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</si>
  <si>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</si>
  <si>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</si>
  <si>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</si>
  <si>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</si>
  <si>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</si>
  <si>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</si>
  <si>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</si>
  <si>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</si>
  <si>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</si>
  <si>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</si>
  <si>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</si>
  <si>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</si>
  <si>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</si>
  <si>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</si>
  <si>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</si>
  <si>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</si>
  <si>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</si>
  <si>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</si>
  <si>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</si>
  <si>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</si>
  <si>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</si>
  <si>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</si>
  <si>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</si>
  <si>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</si>
  <si>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</si>
  <si>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</si>
  <si>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</si>
  <si>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</si>
  <si>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</si>
  <si>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</si>
  <si>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</si>
  <si>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</si>
  <si>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</si>
  <si>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</si>
  <si>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</si>
  <si>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</si>
  <si>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</si>
  <si>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</si>
  <si>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</si>
  <si>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</si>
  <si>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</si>
  <si>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</si>
  <si>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</si>
  <si>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</si>
  <si>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</si>
  <si>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</si>
  <si>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</si>
  <si>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</si>
  <si>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</si>
  <si>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</si>
  <si>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</si>
  <si>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</si>
  <si>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</si>
  <si>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</si>
  <si>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</si>
  <si>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</si>
  <si>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</si>
  <si>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</si>
  <si>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</si>
  <si>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</si>
  <si>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</si>
  <si>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</si>
  <si>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</si>
  <si>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</si>
  <si>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</si>
  <si>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</si>
  <si>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</si>
  <si>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</si>
  <si>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</si>
  <si>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</si>
  <si>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</si>
  <si>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</si>
  <si>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</si>
  <si>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</si>
  <si>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</si>
  <si>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</si>
  <si>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</si>
  <si>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</si>
  <si>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</si>
  <si>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</si>
  <si>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</si>
  <si>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</si>
  <si>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</si>
  <si>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</si>
  <si>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</si>
  <si>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</si>
  <si>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</si>
  <si>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</si>
  <si>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</si>
  <si>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</si>
  <si>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</si>
  <si>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</si>
  <si>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</si>
  <si>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</si>
  <si>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</si>
  <si>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</si>
  <si>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</si>
  <si>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</si>
  <si>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</si>
  <si>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</si>
  <si>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</si>
  <si>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</si>
  <si>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</si>
  <si>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</si>
  <si>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</si>
  <si>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</si>
  <si>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</si>
  <si>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</si>
  <si>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</si>
  <si>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</si>
  <si>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</si>
  <si>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</si>
  <si>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</si>
  <si>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</si>
  <si>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</si>
  <si>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</si>
  <si>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</si>
  <si>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</si>
  <si>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</si>
  <si>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</si>
  <si>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</si>
  <si>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</si>
  <si>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</si>
  <si>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</si>
  <si>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</si>
  <si>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</si>
  <si>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</si>
  <si>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</si>
  <si>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</si>
  <si>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</si>
  <si>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</si>
  <si>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</si>
  <si>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</si>
  <si>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</si>
  <si>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</si>
  <si>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</si>
  <si>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</si>
  <si>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</si>
  <si>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</si>
  <si>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</si>
  <si>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</si>
  <si>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</si>
  <si>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</si>
  <si>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</si>
  <si>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</si>
  <si>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</si>
  <si>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</si>
  <si>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</si>
  <si>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</si>
  <si>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</si>
  <si>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</si>
  <si>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</si>
  <si>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</si>
  <si>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</si>
  <si>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</si>
  <si>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</si>
  <si>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</si>
  <si>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</si>
  <si>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</si>
  <si>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</si>
  <si>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</si>
  <si>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</si>
  <si>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</si>
  <si>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</si>
  <si>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</si>
  <si>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</si>
  <si>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</si>
  <si>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</si>
  <si>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</si>
  <si>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</si>
  <si>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</si>
  <si>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</si>
  <si>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</si>
  <si>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</si>
  <si>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</si>
  <si>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</si>
  <si>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</si>
  <si>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</si>
  <si>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</si>
  <si>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</si>
  <si>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</si>
  <si>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</si>
  <si>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</si>
  <si>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</si>
  <si>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</si>
  <si>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</si>
  <si>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</si>
  <si>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</si>
  <si>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</si>
  <si>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</si>
  <si>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</si>
  <si>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</si>
  <si>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</si>
  <si>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</si>
  <si>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</si>
  <si>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</si>
  <si>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</si>
  <si>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</si>
  <si>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</si>
  <si>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</si>
  <si>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</si>
  <si>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</si>
  <si>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</si>
  <si>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</si>
  <si>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</si>
  <si>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</si>
  <si>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</si>
  <si>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</si>
  <si>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</si>
  <si>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</si>
  <si>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</si>
  <si>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</si>
  <si>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</si>
  <si>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</si>
  <si>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</si>
  <si>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</si>
  <si>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</si>
  <si>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</si>
  <si>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</si>
  <si>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</si>
  <si>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</si>
  <si>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</si>
  <si>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</si>
  <si>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</si>
  <si>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</si>
  <si>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</si>
  <si>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</si>
  <si>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</si>
  <si>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</si>
  <si>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</si>
  <si>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</si>
  <si>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</si>
  <si>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</si>
  <si>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</si>
  <si>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</si>
  <si>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</si>
  <si>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</si>
  <si>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</si>
  <si>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</si>
  <si>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</si>
  <si>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</si>
  <si>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</si>
  <si>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</si>
  <si>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</si>
  <si>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</si>
  <si>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</si>
  <si>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</si>
  <si>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</si>
  <si>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</si>
  <si>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</si>
  <si>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</si>
  <si>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</si>
  <si>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</si>
  <si>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</si>
  <si>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</si>
  <si>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</si>
  <si>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</si>
  <si>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</si>
  <si>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</si>
  <si>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</si>
  <si>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</si>
  <si>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</si>
  <si>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</si>
  <si>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</si>
  <si>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</si>
  <si>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</si>
  <si>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</si>
  <si>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</si>
  <si>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</si>
  <si>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</si>
  <si>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</si>
  <si>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</si>
  <si>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</si>
  <si>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</si>
  <si>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</si>
  <si>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</si>
  <si>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</si>
  <si>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</si>
  <si>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</si>
  <si>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</si>
  <si>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</si>
  <si>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</si>
  <si>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</si>
  <si>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</si>
  <si>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</si>
  <si>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</si>
  <si>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</si>
  <si>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</si>
  <si>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</si>
  <si>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</si>
  <si>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</si>
  <si>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</si>
  <si>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</si>
  <si>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</si>
  <si>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</si>
  <si>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</si>
  <si>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</si>
  <si>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</si>
  <si>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</si>
  <si>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</si>
  <si>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</si>
  <si>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</si>
  <si>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</si>
  <si>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</si>
  <si>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</si>
  <si>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</si>
  <si>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</si>
  <si>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</si>
  <si>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</si>
  <si>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</si>
  <si>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</si>
  <si>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</si>
  <si>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</si>
  <si>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</si>
  <si>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</si>
  <si>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</si>
  <si>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</si>
  <si>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</si>
  <si>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</si>
  <si>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</si>
  <si>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</si>
  <si>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</si>
  <si>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</si>
  <si>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</si>
  <si>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</si>
  <si>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</si>
  <si>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</si>
  <si>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</si>
  <si>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</si>
  <si>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</si>
  <si>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</si>
  <si>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</si>
  <si>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</si>
  <si>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</si>
  <si>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</si>
  <si>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</si>
  <si>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</si>
  <si>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</si>
  <si>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</si>
  <si>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</si>
  <si>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</si>
  <si>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</si>
  <si>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</si>
  <si>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</si>
  <si>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</si>
  <si>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</si>
  <si>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</si>
  <si>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</si>
  <si>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</si>
  <si>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</si>
  <si>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</si>
  <si>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</si>
  <si>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</si>
  <si>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</si>
  <si>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</si>
  <si>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</si>
  <si>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</si>
  <si>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</si>
  <si>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</si>
  <si>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</si>
  <si>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</si>
  <si>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</si>
  <si>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</si>
  <si>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</si>
  <si>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</si>
  <si>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</si>
  <si>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</si>
  <si>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</si>
  <si>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</si>
  <si>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</si>
  <si>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</si>
  <si>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</si>
  <si>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</si>
  <si>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</si>
  <si>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</si>
  <si>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</si>
  <si>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</si>
  <si>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</si>
  <si>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</si>
  <si>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</si>
  <si>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</si>
  <si>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</si>
  <si>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</si>
  <si>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</si>
  <si>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</si>
  <si>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</si>
  <si>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</si>
  <si>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</si>
  <si>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</si>
  <si>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</si>
  <si>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</si>
  <si>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</si>
  <si>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</si>
  <si>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</si>
  <si>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</si>
  <si>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</si>
  <si>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</si>
  <si>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</si>
  <si>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</si>
  <si>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</si>
  <si>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</si>
  <si>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</si>
  <si>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</si>
  <si>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</si>
  <si>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</si>
  <si>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</si>
  <si>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</si>
  <si>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</si>
  <si>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</si>
  <si>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</si>
  <si>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</si>
  <si>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</si>
  <si>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</si>
  <si>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</si>
  <si>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</si>
  <si>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</si>
  <si>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</si>
  <si>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</si>
  <si>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</si>
  <si>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</si>
  <si>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</si>
  <si>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</si>
  <si>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</si>
  <si>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</si>
  <si>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</si>
  <si>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</si>
  <si>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</si>
  <si>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</si>
  <si>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</si>
  <si>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</si>
  <si>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</si>
  <si>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</si>
  <si>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</si>
  <si>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</si>
  <si>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</si>
  <si>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</si>
  <si>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</si>
  <si>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</si>
  <si>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</si>
  <si>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</si>
  <si>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</si>
  <si>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</si>
  <si>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</si>
  <si>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</si>
  <si>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</si>
  <si>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</si>
  <si>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</si>
  <si>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</si>
  <si>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</si>
  <si>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</si>
  <si>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</si>
  <si>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</si>
  <si>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</si>
  <si>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</si>
  <si>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</si>
  <si>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</si>
  <si>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</si>
  <si>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</si>
  <si>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</si>
  <si>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</si>
  <si>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</si>
  <si>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</si>
  <si>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</si>
  <si>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</si>
  <si>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</si>
  <si>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</si>
  <si>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</si>
  <si>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</si>
  <si>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</si>
  <si>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</si>
  <si>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</si>
  <si>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</si>
  <si>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</si>
  <si>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</si>
  <si>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</si>
  <si>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</si>
  <si>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</si>
  <si>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</si>
  <si>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</si>
  <si>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</si>
  <si>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</si>
  <si>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</si>
  <si>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</si>
  <si>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</si>
  <si>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</si>
  <si>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</si>
  <si>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</si>
  <si>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</si>
  <si>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</si>
  <si>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</si>
  <si>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</si>
  <si>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</si>
  <si>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</si>
  <si>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</si>
  <si>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</si>
  <si>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</si>
  <si>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</si>
  <si>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</si>
  <si>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</si>
  <si>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</si>
  <si>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</si>
  <si>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</si>
  <si>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</si>
  <si>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</si>
  <si>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</si>
  <si>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</si>
  <si>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</si>
  <si>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</si>
  <si>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</si>
  <si>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</si>
  <si>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</si>
  <si>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</si>
  <si>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</si>
  <si>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</si>
  <si>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</si>
  <si>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</si>
  <si>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</si>
  <si>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</si>
  <si>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</si>
  <si>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</si>
  <si>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</si>
  <si>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</si>
  <si>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</si>
  <si>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</si>
  <si>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</si>
  <si>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</si>
  <si>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</si>
  <si>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</si>
  <si>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</si>
  <si>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</si>
  <si>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</si>
  <si>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</si>
  <si>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</si>
  <si>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</si>
  <si>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</si>
  <si>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</si>
  <si>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</si>
  <si>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</si>
  <si>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</si>
  <si>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</si>
  <si>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</si>
  <si>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</si>
  <si>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</si>
  <si>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</si>
  <si>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</si>
  <si>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</si>
  <si>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</si>
  <si>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</si>
  <si>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</si>
  <si>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</si>
  <si>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</si>
  <si>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</si>
  <si>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</si>
  <si>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</si>
  <si>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</si>
  <si>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</si>
  <si>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</si>
  <si>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</si>
  <si>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</si>
  <si>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</si>
  <si>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</si>
  <si>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</si>
  <si>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</si>
  <si>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</si>
  <si>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</si>
  <si>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</si>
  <si>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</si>
  <si>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</si>
  <si>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</si>
  <si>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</si>
  <si>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</si>
  <si>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</si>
  <si>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</si>
  <si>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</si>
  <si>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</si>
  <si>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</si>
  <si>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</si>
  <si>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</si>
  <si>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</si>
  <si>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</si>
  <si>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</si>
  <si>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</si>
  <si>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</si>
  <si>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</si>
  <si>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</si>
  <si>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</si>
  <si>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</si>
  <si>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</si>
  <si>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</si>
  <si>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</si>
  <si>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</si>
  <si>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</si>
  <si>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</si>
  <si>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</si>
  <si>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</si>
  <si>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</si>
  <si>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</si>
  <si>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</si>
  <si>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</si>
  <si>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</si>
  <si>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</si>
  <si>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</si>
  <si>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</si>
  <si>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</si>
  <si>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</si>
  <si>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</si>
  <si>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</si>
  <si>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</si>
  <si>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</si>
  <si>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</si>
  <si>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</si>
  <si>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</si>
  <si>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</si>
  <si>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</si>
  <si>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</si>
  <si>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</si>
  <si>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</si>
  <si>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</si>
  <si>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</si>
  <si>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</si>
  <si>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</si>
  <si>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</si>
  <si>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</si>
  <si>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</si>
  <si>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</si>
  <si>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</si>
  <si>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</si>
  <si>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</si>
  <si>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</si>
  <si>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</si>
  <si>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</si>
  <si>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</si>
  <si>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</si>
  <si>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</si>
  <si>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</si>
  <si>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</si>
  <si>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</si>
  <si>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</si>
  <si>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</si>
  <si>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</si>
  <si>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</si>
  <si>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</si>
  <si>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</si>
  <si>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</si>
  <si>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</si>
  <si>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</si>
  <si>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</si>
  <si>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</si>
  <si>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</si>
  <si>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</si>
  <si>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</si>
  <si>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</si>
  <si>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</si>
  <si>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</si>
  <si>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</si>
  <si>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</si>
  <si>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</si>
  <si>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</si>
  <si>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</si>
  <si>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</si>
  <si>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</si>
  <si>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</si>
  <si>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</si>
  <si>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</si>
  <si>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</si>
  <si>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</si>
  <si>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</si>
  <si>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</si>
  <si>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</si>
  <si>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</si>
  <si>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</si>
  <si>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</si>
  <si>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</si>
  <si>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</si>
  <si>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</si>
  <si>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</si>
  <si>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</si>
  <si>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</si>
  <si>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</si>
  <si>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</si>
  <si>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</si>
  <si>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</si>
  <si>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</si>
  <si>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</si>
  <si>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</si>
  <si>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</si>
  <si>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</si>
  <si>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</si>
  <si>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</si>
  <si>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</si>
  <si>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</si>
  <si>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</si>
  <si>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</si>
  <si>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</si>
  <si>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</si>
  <si>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</si>
  <si>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</si>
  <si>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</si>
  <si>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</si>
  <si>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</si>
  <si>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</si>
  <si>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</si>
  <si>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</si>
  <si>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</si>
  <si>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</si>
  <si>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</si>
  <si>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</si>
  <si>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</si>
  <si>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</si>
  <si>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</si>
  <si>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</si>
  <si>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</si>
  <si>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</si>
  <si>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</si>
  <si>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</si>
  <si>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</si>
  <si>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</si>
  <si>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</si>
  <si>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</si>
  <si>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</si>
  <si>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</si>
  <si>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</si>
  <si>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</si>
  <si>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</si>
  <si>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</si>
  <si>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</si>
  <si>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</si>
  <si>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</si>
  <si>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</si>
  <si>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</si>
  <si>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</si>
  <si>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</si>
  <si>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</si>
  <si>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</si>
  <si>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</si>
  <si>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</si>
  <si>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</si>
  <si>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</si>
  <si>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</si>
  <si>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</si>
  <si>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</si>
  <si>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</si>
  <si>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</si>
  <si>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</si>
  <si>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</si>
  <si>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</si>
  <si>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</si>
  <si>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</si>
  <si>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</si>
  <si>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</si>
  <si>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</si>
  <si>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</si>
  <si>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</si>
  <si>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</si>
  <si>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</si>
  <si>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</si>
  <si>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</si>
  <si>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</si>
  <si>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</si>
  <si>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</si>
  <si>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</si>
  <si>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</si>
  <si>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</si>
  <si>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</si>
  <si>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</si>
  <si>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</si>
  <si>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</si>
  <si>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</si>
  <si>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</si>
  <si>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</si>
  <si>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</si>
  <si>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</si>
  <si>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</si>
  <si>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</si>
  <si>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</si>
  <si>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</si>
  <si>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</si>
  <si>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</si>
  <si>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</si>
  <si>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</si>
  <si>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</si>
  <si>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</si>
  <si>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</si>
  <si>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</si>
  <si>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</si>
  <si>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</si>
  <si>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</si>
  <si>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</si>
  <si>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</si>
  <si>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</si>
  <si>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</si>
  <si>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</si>
  <si>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</si>
  <si>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</si>
  <si>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</si>
  <si>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</si>
  <si>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</si>
  <si>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</si>
  <si>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</si>
  <si>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</si>
  <si>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</si>
  <si>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</si>
  <si>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</si>
  <si>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</si>
  <si>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</si>
  <si>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</si>
  <si>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</si>
  <si>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</si>
  <si>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</si>
  <si>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</si>
  <si>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</si>
  <si>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</si>
  <si>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</si>
  <si>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</si>
  <si>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</si>
  <si>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</si>
  <si>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</si>
  <si>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</si>
  <si>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</si>
  <si>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</si>
  <si>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</si>
  <si>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</si>
  <si>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</si>
  <si>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</si>
  <si>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</si>
  <si>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</si>
  <si>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</si>
  <si>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</si>
  <si>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</si>
  <si>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</si>
  <si>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</si>
  <si>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</si>
  <si>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</si>
  <si>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</si>
  <si>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</si>
  <si>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</si>
  <si>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</si>
  <si>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</si>
  <si>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</si>
  <si>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</si>
  <si>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</si>
  <si>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</si>
  <si>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</si>
  <si>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</si>
  <si>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</si>
  <si>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</si>
  <si>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</si>
  <si>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</si>
  <si>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</si>
  <si>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</si>
  <si>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</si>
  <si>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</si>
  <si>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</si>
  <si>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</si>
  <si>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</si>
  <si>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</si>
  <si>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</si>
  <si>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</si>
  <si>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</si>
  <si>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</si>
  <si>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</si>
  <si>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</si>
  <si>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</si>
  <si>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</si>
  <si>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</si>
  <si>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</si>
  <si>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</si>
  <si>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</si>
  <si>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</si>
  <si>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</si>
  <si>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</si>
  <si>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</si>
  <si>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</si>
  <si>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</si>
  <si>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</si>
  <si>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</si>
  <si>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</si>
  <si>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</si>
  <si>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</si>
  <si>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</si>
  <si>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</si>
  <si>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</si>
  <si>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</si>
  <si>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</si>
  <si>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</si>
  <si>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</si>
  <si>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</si>
  <si>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</si>
  <si>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</si>
  <si>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</si>
  <si>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</si>
  <si>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</si>
  <si>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</si>
  <si>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</si>
  <si>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</si>
  <si>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</si>
  <si>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</si>
  <si>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</si>
  <si>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</si>
  <si>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</si>
  <si>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</si>
  <si>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</si>
  <si>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</si>
  <si>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</si>
  <si>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</si>
  <si>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</si>
  <si>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</si>
  <si>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</si>
  <si>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</si>
  <si>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</si>
  <si>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</si>
  <si>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</si>
  <si>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</si>
  <si>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</si>
  <si>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</si>
  <si>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</si>
  <si>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</si>
  <si>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</si>
  <si>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</si>
  <si>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</si>
  <si>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</si>
  <si>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</si>
  <si>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</si>
  <si>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</si>
  <si>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</si>
  <si>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</si>
  <si>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</si>
  <si>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</si>
  <si>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</si>
  <si>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</si>
  <si>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</si>
  <si>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</si>
  <si>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</si>
  <si>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</si>
  <si>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</si>
  <si>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</si>
  <si>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</si>
  <si>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</si>
  <si>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</si>
  <si>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</si>
  <si>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</si>
  <si>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</si>
  <si>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</si>
  <si>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</si>
  <si>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</si>
  <si>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</si>
  <si>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</si>
  <si>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</si>
  <si>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</si>
  <si>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</si>
  <si>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</si>
  <si>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</si>
  <si>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</si>
  <si>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</si>
  <si>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</si>
  <si>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</si>
  <si>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</si>
  <si>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</si>
  <si>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</si>
  <si>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</si>
  <si>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</si>
  <si>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</si>
  <si>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</si>
  <si>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</si>
  <si>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</si>
  <si>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</si>
  <si>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</si>
  <si>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</si>
  <si>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</si>
  <si>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</si>
  <si>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</si>
  <si>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</si>
  <si>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</si>
  <si>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</si>
  <si>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</si>
  <si>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</si>
  <si>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</si>
  <si>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</si>
  <si>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</si>
  <si>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</si>
  <si>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</si>
  <si>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</si>
  <si>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</si>
  <si>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</si>
  <si>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</si>
  <si>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</si>
  <si>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</si>
  <si>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</si>
  <si>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</si>
  <si>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</si>
  <si>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</si>
  <si>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</si>
  <si>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</si>
  <si>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</si>
  <si>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</si>
  <si>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</si>
  <si>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</si>
  <si>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</si>
  <si>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</si>
  <si>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</si>
  <si>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</si>
  <si>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</si>
  <si>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</si>
  <si>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</si>
  <si>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</si>
  <si>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</si>
  <si>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</si>
  <si>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</si>
  <si>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</si>
  <si>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</si>
  <si>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</si>
  <si>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</si>
  <si>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</si>
  <si>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</si>
  <si>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</si>
  <si>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</si>
  <si>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</si>
  <si>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</si>
  <si>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</si>
  <si>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</si>
  <si>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</si>
  <si>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</si>
  <si>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</si>
  <si>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</si>
  <si>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</si>
  <si>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</si>
  <si>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</si>
  <si>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</si>
  <si>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</si>
  <si>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</si>
  <si>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</si>
  <si>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</si>
  <si>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</si>
  <si>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</si>
  <si>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</si>
  <si>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</si>
  <si>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</si>
  <si>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</si>
  <si>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</si>
  <si>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</si>
  <si>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</si>
  <si>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</si>
  <si>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</si>
  <si>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</si>
  <si>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</si>
  <si>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</si>
  <si>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</si>
  <si>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</si>
  <si>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</si>
  <si>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</si>
  <si>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</si>
  <si>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</si>
  <si>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</si>
  <si>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</si>
  <si>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</si>
  <si>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</si>
  <si>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</si>
  <si>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</si>
  <si>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</si>
  <si>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</si>
  <si>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</si>
  <si>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</si>
  <si>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</si>
  <si>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</si>
  <si>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</si>
  <si>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</si>
  <si>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</si>
  <si>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</si>
  <si>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</si>
  <si>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</si>
  <si>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</si>
  <si>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</si>
  <si>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</si>
  <si>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</si>
  <si>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</si>
  <si>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</si>
  <si>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</si>
  <si>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</si>
  <si>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</si>
  <si>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</si>
  <si>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</si>
  <si>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</si>
  <si>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</si>
  <si>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</si>
  <si>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</si>
  <si>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</si>
  <si>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</si>
  <si>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</si>
  <si>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</si>
  <si>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</si>
  <si>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</si>
  <si>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</si>
  <si>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</si>
  <si>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</si>
  <si>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</si>
  <si>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</si>
  <si>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</si>
  <si>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</si>
  <si>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</si>
  <si>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</si>
  <si>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</si>
  <si>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</si>
  <si>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</si>
  <si>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</si>
  <si>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</si>
  <si>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</si>
  <si>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</si>
  <si>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</si>
  <si>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</si>
  <si>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</si>
  <si>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</si>
  <si>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</si>
  <si>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</si>
  <si>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</si>
  <si>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</si>
  <si>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</si>
  <si>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</si>
  <si>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</si>
  <si>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</si>
  <si>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</si>
  <si>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</si>
  <si>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</si>
  <si>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</si>
  <si>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</si>
  <si>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</si>
  <si>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</si>
  <si>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</si>
  <si>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</si>
  <si>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</si>
  <si>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</si>
  <si>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</si>
  <si>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</si>
  <si>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</si>
  <si>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</si>
  <si>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</si>
  <si>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</si>
  <si>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</si>
  <si>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</si>
  <si>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</si>
  <si>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</si>
  <si>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</si>
  <si>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</si>
  <si>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</si>
  <si>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</si>
  <si>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</si>
  <si>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</si>
  <si>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</si>
  <si>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</si>
  <si>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</si>
  <si>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</si>
  <si>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</si>
  <si>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</si>
  <si>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</si>
  <si>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</si>
  <si>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</si>
  <si>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</si>
  <si>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</si>
  <si>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</si>
  <si>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</si>
  <si>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</si>
  <si>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</si>
  <si>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</si>
  <si>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</si>
  <si>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</si>
  <si>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</si>
  <si>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</si>
  <si>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</si>
  <si>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</si>
  <si>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</si>
  <si>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</si>
  <si>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</si>
  <si>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</si>
  <si>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</si>
  <si>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</si>
  <si>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</si>
  <si>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</si>
  <si>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</si>
  <si>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</si>
  <si>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</si>
  <si>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</si>
  <si>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</si>
  <si>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</si>
  <si>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</si>
  <si>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</si>
  <si>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</si>
  <si>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</si>
  <si>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</si>
  <si>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</si>
  <si>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</si>
  <si>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</si>
  <si>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</si>
  <si>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</si>
  <si>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</si>
  <si>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</si>
  <si>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</si>
  <si>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</si>
  <si>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</si>
  <si>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</si>
  <si>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</si>
  <si>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</si>
  <si>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</si>
  <si>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</si>
  <si>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</si>
  <si>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</si>
  <si>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</si>
  <si>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</si>
  <si>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</si>
  <si>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</si>
  <si>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</si>
  <si>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</si>
  <si>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</si>
  <si>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</si>
  <si>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</si>
  <si>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</si>
  <si>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</si>
  <si>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</si>
  <si>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</si>
  <si>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</si>
  <si>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</si>
  <si>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</si>
  <si>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</si>
  <si>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</si>
  <si>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</si>
  <si>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</si>
  <si>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</si>
  <si>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</si>
  <si>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</si>
  <si>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</si>
  <si>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</si>
  <si>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</si>
  <si>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</si>
  <si>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</si>
  <si>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</si>
  <si>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</si>
  <si>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</si>
  <si>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</si>
  <si>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</si>
  <si>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</si>
  <si>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</si>
  <si>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</si>
  <si>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</si>
  <si>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</si>
  <si>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</si>
  <si>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</si>
  <si>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</si>
  <si>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</si>
  <si>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</si>
  <si>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</si>
  <si>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</si>
  <si>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</si>
  <si>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</si>
  <si>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</si>
  <si>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</si>
  <si>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</si>
  <si>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</si>
  <si>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</si>
  <si>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</si>
  <si>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</si>
  <si>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</si>
  <si>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</si>
  <si>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</si>
  <si>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</si>
  <si>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</si>
  <si>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</si>
  <si>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</si>
  <si>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</si>
  <si>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</si>
  <si>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</si>
  <si>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</si>
  <si>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</si>
  <si>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</si>
  <si>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</si>
  <si>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</si>
  <si>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</si>
  <si>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</si>
  <si>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</si>
  <si>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</si>
  <si>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</si>
  <si>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</si>
  <si>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</si>
  <si>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</si>
  <si>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</si>
  <si>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</si>
  <si>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</si>
  <si>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</si>
  <si>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</si>
  <si>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</si>
  <si>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</si>
  <si>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</si>
  <si>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</si>
  <si>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</si>
  <si>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</si>
  <si>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</si>
  <si>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</si>
  <si>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</si>
  <si>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</si>
  <si>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</si>
  <si>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</si>
  <si>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</si>
  <si>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</si>
  <si>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</si>
  <si>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</si>
  <si>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</si>
  <si>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</si>
  <si>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</si>
  <si>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</si>
  <si>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</si>
  <si>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</si>
  <si>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</si>
  <si>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</si>
  <si>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</si>
  <si>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</si>
  <si>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</si>
  <si>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</si>
  <si>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</si>
  <si>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</si>
  <si>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</si>
  <si>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</si>
  <si>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</si>
  <si>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</si>
  <si>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</si>
  <si>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</si>
  <si>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</si>
  <si>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</si>
  <si>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</si>
  <si>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</si>
  <si>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</si>
  <si>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</si>
  <si>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</si>
  <si>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</si>
  <si>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</si>
  <si>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</si>
  <si>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</si>
  <si>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</si>
  <si>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</si>
  <si>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</si>
  <si>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</si>
  <si>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</si>
  <si>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</si>
  <si>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</si>
  <si>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</si>
  <si>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</si>
  <si>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</si>
  <si>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</si>
  <si>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</si>
  <si>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</si>
  <si>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</si>
  <si>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</si>
  <si>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</si>
  <si>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</si>
  <si>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</si>
  <si>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</si>
  <si>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</si>
  <si>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</si>
  <si>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</si>
  <si>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</si>
  <si>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</si>
  <si>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</si>
  <si>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</si>
  <si>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</si>
  <si>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</si>
  <si>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</si>
  <si>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</si>
  <si>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</si>
  <si>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</si>
  <si>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</si>
  <si>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</si>
  <si>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</si>
  <si>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</si>
  <si>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</si>
  <si>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</si>
  <si>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</si>
  <si>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</si>
  <si>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</si>
  <si>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</si>
  <si>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</si>
  <si>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</si>
  <si>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</si>
  <si>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</si>
  <si>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</si>
  <si>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</si>
  <si>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</si>
  <si>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</si>
  <si>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</si>
  <si>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</si>
  <si>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</si>
  <si>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</si>
  <si>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</si>
  <si>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</si>
  <si>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</si>
  <si>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</si>
  <si>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</si>
  <si>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</si>
  <si>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</si>
  <si>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</si>
  <si>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</si>
  <si>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</si>
  <si>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</si>
  <si>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</si>
  <si>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</si>
  <si>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</si>
  <si>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</si>
  <si>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</si>
  <si>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</si>
  <si>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</si>
  <si>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</si>
  <si>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</si>
  <si>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</si>
  <si>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</si>
  <si>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</si>
  <si>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</si>
  <si>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</si>
  <si>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</si>
  <si>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</si>
  <si>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</si>
  <si>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</si>
  <si>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</si>
  <si>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</si>
  <si>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</si>
  <si>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</si>
  <si>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</si>
  <si>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</si>
  <si>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</si>
  <si>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</si>
  <si>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</si>
  <si>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</si>
  <si>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</si>
  <si>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</si>
  <si>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</si>
  <si>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</si>
  <si>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</si>
  <si>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</si>
  <si>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</si>
  <si>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</si>
  <si>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</si>
  <si>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</si>
  <si>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</si>
  <si>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</si>
  <si>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</si>
  <si>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</si>
  <si>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</si>
  <si>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</si>
  <si>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</si>
  <si>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</si>
  <si>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</si>
  <si>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</si>
  <si>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</si>
  <si>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</si>
  <si>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</si>
  <si>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</si>
  <si>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</si>
  <si>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</si>
  <si>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</si>
  <si>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</si>
  <si>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</si>
  <si>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</si>
  <si>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</si>
  <si>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</si>
  <si>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</si>
  <si>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</si>
  <si>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</si>
  <si>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</si>
  <si>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</si>
  <si>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</si>
  <si>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</si>
  <si>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</si>
  <si>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</si>
  <si>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</si>
  <si>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</si>
  <si>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</si>
  <si>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</si>
  <si>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</si>
  <si>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</si>
  <si>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</si>
  <si>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</si>
  <si>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</si>
  <si>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</si>
  <si>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</si>
  <si>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</si>
  <si>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</si>
  <si>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</si>
  <si>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</si>
  <si>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</si>
  <si>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</si>
  <si>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</si>
  <si>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</si>
  <si>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</si>
  <si>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</si>
  <si>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</si>
  <si>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</si>
  <si>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</si>
  <si>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</si>
  <si>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</si>
  <si>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</si>
  <si>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</si>
  <si>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</si>
  <si>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</si>
  <si>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</si>
  <si>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</si>
  <si>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</si>
  <si>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</si>
  <si>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</si>
  <si>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</si>
  <si>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</si>
  <si>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</si>
  <si>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</si>
  <si>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</si>
  <si>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</si>
  <si>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</si>
  <si>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</si>
  <si>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</si>
  <si>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</si>
  <si>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</si>
  <si>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</si>
  <si>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</si>
  <si>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</si>
  <si>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</si>
  <si>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</si>
  <si>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</si>
  <si>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</si>
  <si>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</si>
  <si>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</si>
  <si>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</si>
  <si>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</si>
  <si>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</si>
  <si>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</si>
  <si>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</si>
  <si>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</si>
  <si>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</si>
  <si>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</si>
  <si>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</si>
  <si>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</si>
  <si>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</si>
  <si>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</si>
  <si>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</si>
  <si>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</si>
  <si>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</si>
  <si>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</si>
  <si>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</si>
  <si>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</si>
  <si>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</si>
  <si>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</si>
  <si>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</si>
  <si>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</si>
  <si>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</si>
  <si>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</si>
  <si>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</si>
  <si>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</si>
  <si>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</si>
  <si>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</si>
  <si>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</si>
  <si>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</si>
  <si>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</si>
  <si>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</si>
  <si>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</si>
  <si>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</si>
  <si>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</si>
  <si>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</si>
  <si>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</si>
  <si>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</si>
  <si>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</si>
  <si>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</si>
  <si>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</si>
  <si>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</si>
  <si>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</si>
  <si>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</si>
  <si>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</si>
  <si>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</si>
  <si>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</si>
  <si>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</si>
  <si>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</si>
  <si>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</si>
  <si>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</si>
  <si>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</si>
  <si>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</si>
  <si>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</si>
  <si>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</si>
  <si>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</si>
  <si>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</si>
  <si>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</si>
  <si>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</si>
  <si>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</si>
  <si>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</si>
  <si>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</si>
  <si>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</si>
  <si>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</si>
  <si>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</si>
  <si>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</si>
  <si>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</si>
  <si>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</si>
  <si>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</si>
  <si>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</si>
  <si>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</si>
  <si>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</si>
  <si>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</si>
  <si>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</si>
  <si>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</si>
  <si>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</si>
  <si>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</si>
  <si>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</si>
  <si>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</si>
  <si>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</si>
  <si>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</si>
  <si>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</si>
  <si>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</si>
  <si>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</si>
  <si>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</si>
  <si>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</si>
  <si>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</si>
  <si>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</si>
  <si>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</si>
  <si>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</si>
  <si>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</si>
  <si>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</si>
  <si>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</si>
  <si>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</si>
  <si>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</si>
  <si>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</si>
  <si>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</si>
  <si>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</si>
  <si>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</si>
  <si>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</si>
  <si>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</si>
  <si>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</si>
  <si>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</si>
  <si>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</si>
  <si>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</si>
  <si>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</si>
  <si>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</si>
  <si>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</si>
  <si>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</si>
  <si>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</si>
  <si>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</si>
  <si>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</si>
  <si>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</si>
  <si>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</si>
  <si>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</si>
  <si>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</si>
  <si>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</si>
  <si>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</si>
  <si>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</si>
  <si>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</si>
  <si>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</si>
  <si>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</si>
  <si>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</si>
  <si>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</si>
  <si>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</si>
  <si>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</si>
  <si>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</si>
  <si>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</si>
  <si>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</si>
  <si>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</si>
  <si>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</si>
  <si>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</si>
  <si>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</si>
  <si>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</si>
  <si>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</si>
  <si>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</si>
  <si>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</si>
  <si>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</si>
  <si>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</si>
  <si>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</si>
  <si>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</si>
  <si>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</si>
  <si>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</si>
  <si>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</si>
  <si>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</si>
  <si>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</si>
  <si>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</si>
  <si>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</si>
  <si>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</si>
  <si>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</si>
  <si>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</si>
  <si>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</si>
  <si>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</si>
  <si>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</si>
  <si>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</si>
  <si>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</si>
  <si>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</si>
  <si>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</si>
  <si>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</si>
  <si>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</si>
  <si>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</si>
  <si>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</si>
  <si>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</si>
  <si>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</si>
  <si>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</si>
  <si>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</si>
  <si>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</si>
  <si>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</si>
  <si>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</si>
  <si>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</si>
  <si>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</si>
  <si>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</si>
  <si>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</si>
  <si>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</si>
  <si>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</si>
  <si>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</si>
  <si>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</si>
  <si>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</si>
  <si>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</si>
  <si>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</si>
  <si>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</si>
  <si>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</si>
  <si>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</si>
  <si>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</si>
  <si>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</si>
  <si>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</si>
  <si>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</si>
  <si>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</si>
  <si>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</si>
  <si>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</si>
  <si>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</si>
  <si>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</si>
  <si>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</si>
  <si>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</si>
  <si>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</si>
  <si>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</si>
  <si>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</si>
  <si>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</si>
  <si>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</si>
  <si>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</si>
  <si>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</si>
  <si>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</si>
  <si>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</si>
  <si>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</si>
  <si>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</si>
  <si>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</si>
  <si>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</si>
  <si>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</si>
  <si>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</si>
  <si>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</si>
  <si>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</si>
  <si>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</si>
  <si>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</si>
  <si>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</si>
  <si>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</si>
  <si>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</si>
  <si>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</si>
  <si>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</si>
  <si>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</si>
  <si>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</si>
  <si>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</si>
  <si>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</si>
  <si>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</si>
  <si>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</si>
  <si>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</si>
  <si>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</si>
  <si>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</si>
  <si>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</si>
  <si>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</si>
  <si>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</si>
  <si>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</si>
  <si>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</si>
  <si>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</si>
  <si>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</si>
  <si>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</si>
  <si>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</si>
  <si>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</si>
  <si>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</si>
  <si>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</si>
  <si>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</si>
  <si>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</si>
  <si>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</si>
  <si>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</si>
  <si>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</si>
  <si>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</si>
  <si>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</si>
  <si>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</si>
  <si>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</si>
  <si>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</si>
  <si>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</si>
  <si>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</si>
  <si>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</si>
  <si>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</si>
  <si>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</si>
  <si>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</si>
  <si>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</si>
  <si>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</si>
  <si>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</si>
  <si>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</si>
  <si>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</si>
  <si>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</si>
  <si>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</si>
  <si>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</si>
  <si>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</si>
  <si>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</si>
  <si>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</si>
  <si>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</si>
  <si>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</si>
  <si>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</si>
  <si>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</si>
  <si>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</si>
  <si>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</si>
  <si>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</si>
  <si>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</si>
  <si>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</si>
  <si>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</si>
  <si>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</si>
  <si>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</si>
  <si>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</si>
  <si>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</si>
  <si>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</si>
  <si>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</si>
  <si>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</si>
  <si>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</si>
  <si>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</si>
  <si>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</si>
  <si>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</si>
  <si>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</si>
  <si>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</si>
  <si>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</si>
  <si>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</si>
  <si>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</si>
  <si>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</si>
  <si>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</si>
  <si>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</si>
  <si>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</si>
  <si>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</si>
  <si>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</si>
  <si>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</si>
  <si>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</si>
  <si>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</si>
  <si>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</si>
  <si>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</si>
  <si>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</si>
  <si>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</si>
  <si>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</si>
  <si>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</si>
  <si>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</si>
  <si>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</si>
  <si>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</si>
  <si>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</si>
  <si>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</si>
  <si>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</si>
  <si>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</si>
  <si>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</si>
  <si>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</si>
  <si>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</si>
  <si>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</si>
  <si>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</si>
  <si>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</si>
  <si>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</si>
  <si>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</si>
  <si>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</si>
  <si>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</si>
  <si>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</si>
  <si>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</si>
  <si>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</si>
  <si>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</si>
  <si>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</si>
  <si>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</si>
  <si>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</si>
  <si>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</si>
  <si>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</si>
  <si>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</si>
  <si>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</si>
  <si>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</si>
  <si>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</si>
  <si>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</si>
  <si>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</si>
  <si>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</si>
  <si>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</si>
  <si>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</si>
  <si>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</si>
  <si>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</si>
  <si>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</si>
  <si>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</si>
  <si>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</si>
  <si>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</si>
  <si>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</si>
  <si>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</si>
  <si>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</si>
  <si>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</si>
  <si>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</si>
  <si>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</si>
  <si>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</si>
  <si>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</si>
  <si>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</si>
  <si>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</si>
  <si>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</si>
  <si>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</si>
  <si>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</si>
  <si>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</si>
  <si>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</si>
  <si>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</si>
  <si>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</si>
  <si>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</si>
  <si>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</si>
  <si>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</si>
  <si>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</si>
  <si>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</si>
  <si>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</si>
  <si>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</si>
  <si>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</si>
  <si>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</si>
  <si>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</si>
  <si>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</si>
  <si>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</si>
  <si>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</si>
  <si>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</si>
  <si>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</si>
  <si>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</si>
  <si>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</si>
  <si>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</si>
  <si>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</si>
  <si>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</si>
  <si>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</si>
  <si>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</si>
  <si>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</si>
  <si>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</si>
  <si>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</si>
  <si>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</si>
  <si>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</si>
  <si>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</si>
  <si>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</si>
  <si>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</si>
  <si>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</si>
  <si>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</si>
  <si>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</si>
  <si>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</si>
  <si>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</si>
  <si>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</si>
  <si>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</si>
  <si>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</si>
  <si>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</si>
  <si>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</si>
  <si>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</si>
  <si>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</si>
  <si>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</si>
  <si>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</si>
  <si>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</si>
  <si>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</si>
  <si>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</si>
  <si>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</si>
  <si>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</si>
  <si>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</si>
  <si>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</si>
  <si>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</si>
  <si>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</si>
  <si>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</si>
  <si>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</si>
  <si>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</si>
  <si>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</si>
  <si>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</si>
  <si>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</si>
  <si>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</si>
  <si>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</si>
  <si>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</si>
  <si>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</si>
  <si>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</si>
  <si>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</si>
  <si>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</si>
  <si>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</si>
  <si>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</si>
  <si>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</si>
  <si>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</si>
  <si>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</si>
  <si>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</si>
  <si>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</si>
  <si>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</si>
  <si>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</si>
  <si>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</si>
  <si>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</si>
  <si>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</si>
  <si>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</si>
  <si>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</si>
  <si>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</si>
  <si>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</si>
  <si>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</si>
  <si>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</si>
  <si>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</si>
  <si>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</si>
  <si>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</si>
  <si>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</si>
  <si>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</si>
  <si>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</si>
  <si>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</si>
  <si>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</si>
  <si>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</si>
  <si>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</si>
  <si>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</si>
  <si>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</si>
  <si>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</si>
  <si>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</si>
  <si>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</si>
  <si>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</si>
  <si>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</si>
  <si>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</si>
  <si>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</si>
  <si>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</si>
  <si>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</si>
  <si>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</si>
  <si>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</si>
  <si>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</si>
  <si>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</si>
  <si>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</si>
  <si>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</si>
  <si>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</si>
  <si>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</si>
  <si>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</si>
  <si>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</si>
  <si>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</si>
  <si>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</si>
  <si>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</si>
  <si>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</si>
  <si>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</si>
  <si>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</si>
  <si>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</si>
  <si>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</si>
  <si>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</si>
  <si>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</si>
  <si>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</si>
  <si>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</si>
  <si>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</si>
  <si>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</si>
  <si>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</si>
  <si>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</si>
  <si>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</si>
  <si>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</si>
  <si>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</si>
  <si>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</si>
  <si>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</si>
  <si>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</si>
  <si>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</si>
  <si>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</si>
  <si>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</si>
  <si>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</si>
  <si>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</si>
  <si>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</si>
  <si>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</si>
  <si>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</si>
  <si>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</si>
  <si>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</si>
  <si>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</si>
  <si>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</si>
  <si>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</si>
  <si>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</si>
  <si>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</si>
  <si>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</si>
  <si>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</si>
  <si>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</si>
  <si>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</si>
  <si>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</si>
  <si>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</si>
  <si>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</si>
  <si>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</si>
  <si>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</si>
  <si>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</si>
  <si>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</si>
  <si>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</si>
  <si>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</si>
  <si>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</si>
  <si>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</si>
  <si>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</si>
  <si>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</si>
  <si>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</si>
  <si>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</si>
  <si>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</si>
  <si>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</si>
  <si>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</si>
  <si>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</si>
  <si>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</si>
  <si>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</si>
  <si>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</si>
  <si>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</si>
  <si>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</si>
  <si>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</si>
  <si>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</si>
  <si>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</si>
  <si>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</si>
  <si>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</si>
  <si>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</si>
  <si>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</si>
  <si>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</si>
  <si>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</si>
  <si>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</si>
  <si>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</si>
  <si>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</si>
  <si>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</si>
  <si>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</si>
  <si>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</si>
  <si>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</si>
  <si>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</si>
  <si>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</si>
  <si>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</si>
  <si>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</si>
  <si>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</si>
  <si>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</si>
  <si>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</si>
  <si>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</si>
  <si>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</si>
  <si>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</si>
  <si>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</si>
  <si>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</si>
  <si>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</si>
  <si>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</si>
  <si>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</si>
  <si>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</si>
  <si>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</si>
  <si>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</si>
  <si>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</si>
  <si>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</si>
  <si>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</si>
  <si>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</si>
  <si>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</si>
  <si>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</si>
  <si>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</si>
  <si>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</si>
  <si>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</si>
  <si>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</si>
  <si>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</si>
  <si>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</si>
  <si>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</si>
  <si>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</si>
  <si>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</si>
  <si>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</si>
  <si>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</si>
  <si>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</si>
  <si>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</si>
  <si>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</si>
  <si>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</si>
  <si>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</si>
  <si>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</si>
  <si>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</si>
  <si>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</si>
  <si>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</si>
  <si>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</si>
  <si>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</si>
  <si>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</si>
  <si>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</si>
  <si>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</si>
  <si>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</si>
  <si>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</si>
  <si>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</si>
  <si>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</si>
  <si>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</si>
  <si>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</si>
  <si>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</si>
  <si>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</si>
  <si>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</si>
  <si>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</si>
  <si>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</si>
  <si>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</si>
  <si>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</si>
  <si>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</si>
  <si>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</si>
  <si>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</si>
  <si>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</si>
  <si>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</si>
  <si>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</si>
  <si>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</si>
  <si>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</si>
  <si>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</si>
  <si>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</si>
  <si>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</si>
  <si>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</si>
  <si>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</si>
  <si>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</si>
  <si>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</si>
  <si>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</si>
  <si>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</si>
  <si>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</si>
  <si>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</si>
  <si>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</si>
  <si>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</si>
  <si>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</si>
  <si>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</si>
  <si>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</si>
  <si>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</si>
  <si>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</si>
  <si>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</si>
  <si>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</si>
  <si>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</si>
  <si>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</si>
  <si>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</si>
  <si>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</si>
  <si>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</si>
  <si>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</si>
  <si>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</si>
  <si>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</si>
  <si>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</si>
  <si>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</si>
  <si>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</si>
  <si>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</si>
  <si>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</si>
  <si>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</si>
  <si>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</si>
  <si>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</si>
  <si>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</si>
  <si>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</si>
  <si>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</si>
  <si>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</si>
  <si>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</si>
  <si>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</si>
  <si>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</si>
  <si>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</si>
  <si>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</si>
  <si>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</si>
  <si>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</si>
  <si>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</si>
  <si>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</si>
  <si>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</si>
  <si>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</si>
  <si>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</si>
  <si>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</si>
  <si>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</si>
  <si>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</si>
  <si>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</si>
  <si>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</si>
  <si>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</si>
  <si>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</si>
  <si>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</si>
  <si>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</si>
  <si>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</si>
  <si>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</si>
  <si>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</si>
  <si>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</si>
  <si>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</si>
  <si>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</si>
  <si>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</si>
  <si>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</si>
  <si>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</si>
  <si>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</si>
  <si>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</si>
  <si>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</si>
  <si>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</si>
  <si>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</si>
  <si>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</si>
  <si>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</si>
  <si>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</si>
  <si>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</si>
  <si>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</si>
  <si>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</si>
  <si>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</si>
  <si>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</si>
  <si>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</si>
  <si>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</si>
  <si>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</si>
  <si>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</si>
  <si>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</si>
  <si>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</si>
  <si>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</si>
  <si>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</si>
  <si>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</si>
  <si>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</si>
  <si>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</si>
  <si>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</si>
  <si>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</si>
  <si>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</si>
  <si>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</si>
  <si>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</si>
  <si>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</si>
  <si>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</si>
  <si>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</si>
  <si>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</si>
  <si>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</si>
  <si>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</si>
  <si>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</si>
  <si>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</si>
  <si>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</si>
  <si>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</si>
  <si>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</si>
  <si>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</si>
  <si>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</si>
  <si>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</si>
  <si>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</si>
  <si>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</si>
  <si>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</si>
  <si>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</si>
  <si>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</si>
  <si>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</si>
  <si>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</si>
  <si>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</si>
  <si>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</si>
  <si>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</si>
  <si>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</si>
  <si>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</si>
  <si>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</si>
  <si>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</si>
  <si>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</si>
  <si>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</si>
  <si>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</si>
  <si>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</si>
  <si>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</si>
  <si>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</si>
  <si>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</si>
  <si>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</si>
  <si>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</si>
  <si>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</si>
  <si>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</si>
  <si>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</si>
  <si>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</si>
  <si>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</si>
  <si>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</si>
  <si>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</si>
  <si>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</si>
  <si>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</si>
  <si>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</si>
  <si>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</si>
  <si>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</si>
  <si>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</si>
  <si>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</si>
  <si>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</si>
  <si>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</si>
  <si>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</si>
  <si>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</si>
  <si>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</si>
  <si>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</si>
  <si>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</si>
  <si>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</si>
  <si>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</si>
  <si>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</si>
  <si>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</si>
  <si>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</si>
  <si>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</si>
  <si>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</si>
  <si>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</si>
  <si>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</si>
  <si>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</si>
  <si>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</si>
  <si>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</si>
  <si>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</si>
  <si>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</si>
  <si>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</si>
  <si>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</si>
  <si>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</si>
  <si>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</si>
  <si>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</si>
  <si>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</si>
  <si>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</si>
  <si>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</si>
  <si>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</si>
  <si>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</si>
  <si>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</si>
  <si>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</si>
  <si>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</si>
  <si>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</si>
  <si>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</si>
  <si>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</si>
  <si>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</si>
  <si>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</si>
  <si>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</si>
  <si>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</si>
  <si>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</si>
  <si>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</si>
  <si>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</si>
  <si>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</si>
  <si>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</si>
  <si>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</si>
  <si>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</si>
  <si>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</si>
  <si>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</si>
  <si>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</si>
  <si>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</si>
  <si>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</si>
  <si>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</si>
  <si>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</si>
  <si>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</si>
  <si>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</si>
  <si>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</si>
  <si>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</si>
  <si>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</si>
  <si>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</si>
  <si>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</si>
  <si>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</si>
  <si>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</si>
  <si>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</si>
  <si>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</si>
  <si>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</si>
  <si>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</si>
  <si>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</si>
  <si>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</si>
  <si>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</si>
  <si>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</si>
  <si>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</si>
  <si>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</si>
  <si>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</si>
  <si>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</si>
  <si>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</si>
  <si>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</si>
  <si>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</si>
  <si>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</si>
  <si>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</si>
  <si>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</si>
  <si>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</si>
  <si>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</si>
  <si>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</si>
  <si>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</si>
  <si>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</si>
  <si>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</si>
  <si>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</si>
  <si>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</si>
  <si>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</si>
  <si>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</si>
  <si>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</si>
  <si>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</si>
  <si>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</si>
  <si>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</si>
  <si>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</si>
  <si>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</si>
  <si>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</si>
  <si>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</si>
  <si>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</si>
  <si>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</si>
  <si>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</si>
  <si>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</si>
  <si>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</si>
  <si>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</si>
  <si>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</si>
  <si>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</si>
  <si>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</si>
  <si>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</si>
  <si>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</si>
  <si>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</si>
  <si>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</si>
  <si>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</si>
  <si>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</si>
  <si>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</si>
  <si>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</si>
  <si>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</si>
  <si>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</si>
  <si>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</si>
  <si>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</si>
  <si>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</si>
  <si>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</si>
  <si>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</si>
  <si>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</si>
  <si>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</si>
  <si>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</si>
  <si>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</si>
  <si>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</si>
  <si>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</si>
  <si>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</si>
  <si>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</si>
  <si>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</si>
  <si>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</si>
  <si>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</si>
  <si>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</si>
  <si>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</si>
  <si>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</si>
  <si>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</si>
  <si>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</si>
  <si>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</si>
  <si>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</si>
  <si>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</si>
  <si>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</si>
  <si>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</si>
  <si>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</si>
  <si>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</si>
  <si>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</si>
  <si>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</si>
  <si>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</si>
  <si>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</si>
  <si>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</si>
  <si>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</si>
  <si>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</si>
  <si>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</si>
  <si>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</si>
  <si>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</si>
  <si>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</si>
  <si>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</si>
  <si>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</si>
  <si>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</si>
  <si>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</si>
  <si>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</si>
  <si>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</si>
  <si>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</si>
  <si>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</si>
  <si>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</si>
  <si>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</si>
  <si>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</si>
  <si>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</si>
  <si>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</si>
  <si>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</si>
  <si>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</si>
  <si>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</si>
  <si>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</si>
  <si>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</si>
  <si>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</si>
  <si>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</si>
  <si>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</si>
  <si>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</si>
  <si>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</si>
  <si>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</si>
  <si>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</si>
  <si>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</si>
  <si>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</si>
  <si>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</si>
  <si>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</si>
  <si>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</si>
  <si>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</si>
  <si>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</si>
  <si>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</si>
  <si>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</si>
  <si>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</si>
  <si>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</si>
  <si>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</si>
  <si>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</si>
  <si>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</si>
  <si>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</si>
  <si>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</si>
  <si>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</si>
  <si>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</si>
  <si>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</si>
  <si>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</si>
  <si>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</si>
  <si>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</si>
  <si>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</si>
  <si>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</si>
  <si>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</si>
  <si>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</si>
  <si>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</si>
  <si>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</si>
  <si>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</si>
  <si>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</si>
  <si>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</si>
  <si>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</si>
  <si>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</si>
  <si>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</si>
  <si>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</si>
  <si>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</si>
  <si>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</si>
  <si>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</si>
  <si>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</si>
  <si>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</si>
  <si>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</si>
  <si>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</si>
  <si>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</si>
  <si>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</si>
  <si>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</si>
  <si>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</si>
  <si>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</si>
  <si>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</si>
  <si>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</si>
  <si>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</si>
  <si>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</si>
  <si>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</si>
  <si>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</si>
  <si>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</si>
  <si>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</si>
  <si>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</si>
  <si>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</si>
  <si>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</si>
  <si>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</si>
  <si>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</si>
  <si>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</si>
  <si>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</si>
  <si>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</si>
  <si>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</si>
  <si>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</si>
  <si>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</si>
  <si>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</si>
  <si>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</si>
  <si>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</si>
  <si>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</si>
  <si>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</si>
  <si>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</si>
  <si>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</si>
  <si>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</si>
  <si>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</si>
  <si>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</si>
  <si>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</si>
  <si>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</si>
  <si>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</si>
  <si>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</si>
  <si>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</si>
  <si>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</si>
  <si>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</si>
  <si>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</si>
  <si>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</si>
  <si>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</si>
  <si>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</si>
  <si>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</si>
  <si>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</si>
  <si>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</si>
  <si>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</si>
  <si>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</si>
  <si>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</si>
  <si>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</si>
  <si>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</si>
  <si>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</si>
  <si>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</si>
  <si>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</si>
  <si>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</si>
  <si>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</si>
  <si>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</si>
  <si>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</si>
  <si>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</si>
  <si>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</si>
  <si>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</si>
  <si>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</si>
  <si>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</si>
  <si>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</si>
  <si>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</si>
  <si>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</si>
  <si>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</si>
  <si>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</si>
  <si>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</si>
  <si>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</si>
  <si>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</si>
  <si>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</si>
  <si>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</si>
  <si>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</si>
  <si>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</si>
  <si>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</si>
  <si>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</si>
  <si>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</si>
  <si>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</si>
  <si>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</si>
  <si>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</si>
  <si>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</si>
  <si>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</si>
  <si>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</si>
  <si>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</si>
  <si>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</si>
  <si>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</si>
  <si>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</si>
  <si>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</si>
  <si>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</si>
  <si>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</si>
  <si>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</si>
  <si>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</si>
  <si>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</si>
  <si>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</si>
  <si>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</si>
  <si>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</si>
  <si>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</si>
  <si>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</si>
  <si>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</si>
  <si>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</si>
  <si>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</si>
  <si>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</si>
  <si>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</si>
  <si>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</si>
  <si>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</si>
  <si>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</si>
  <si>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</si>
  <si>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</si>
  <si>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</si>
  <si>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</si>
  <si>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</si>
  <si>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</si>
  <si>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</si>
  <si>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</si>
  <si>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</si>
  <si>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</si>
  <si>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</si>
  <si>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</si>
  <si>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</si>
  <si>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</si>
  <si>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</si>
  <si>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</si>
  <si>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</si>
  <si>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</si>
  <si>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</si>
  <si>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</si>
  <si>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</si>
  <si>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</si>
  <si>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</si>
  <si>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</si>
  <si>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</si>
  <si>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</si>
  <si>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</si>
  <si>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</si>
  <si>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</si>
  <si>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</si>
  <si>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</si>
  <si>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</si>
  <si>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</si>
  <si>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</si>
  <si>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</si>
  <si>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</si>
  <si>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</si>
  <si>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</si>
  <si>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</si>
  <si>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</si>
  <si>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</si>
  <si>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</si>
  <si>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</si>
  <si>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</si>
  <si>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</si>
  <si>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</si>
  <si>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</si>
  <si>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</si>
  <si>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</si>
  <si>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</si>
  <si>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</si>
  <si>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</si>
  <si>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</si>
  <si>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</si>
  <si>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</si>
  <si>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</si>
  <si>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</si>
  <si>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</si>
  <si>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</si>
  <si>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</si>
  <si>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</si>
  <si>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</si>
  <si>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</si>
  <si>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</si>
  <si>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</si>
  <si>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</si>
  <si>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</si>
  <si>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</si>
  <si>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</si>
  <si>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</si>
  <si>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</si>
  <si>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</si>
  <si>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</si>
  <si>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</si>
  <si>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</si>
  <si>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</si>
  <si>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</si>
  <si>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</si>
  <si>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</si>
  <si>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</si>
  <si>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</si>
  <si>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</si>
  <si>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</si>
  <si>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</si>
  <si>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</si>
  <si>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</si>
  <si>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</si>
  <si>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</si>
  <si>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</si>
  <si>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</si>
  <si>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</si>
  <si>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</si>
  <si>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</si>
  <si>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</si>
  <si>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</si>
  <si>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</si>
  <si>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</si>
  <si>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</si>
  <si>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</si>
  <si>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</si>
  <si>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</si>
  <si>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</si>
  <si>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</si>
  <si>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</si>
  <si>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</si>
  <si>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</si>
  <si>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</si>
  <si>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</si>
  <si>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</si>
  <si>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</si>
  <si>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</si>
  <si>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</si>
  <si>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</si>
  <si>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</si>
  <si>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</si>
  <si>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</si>
  <si>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</si>
  <si>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</si>
  <si>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</si>
  <si>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</si>
  <si>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</si>
  <si>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</si>
  <si>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</si>
  <si>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</si>
  <si>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</si>
  <si>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</si>
  <si>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</si>
  <si>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</si>
  <si>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</si>
  <si>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</si>
  <si>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</si>
  <si>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</si>
  <si>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</si>
  <si>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</si>
  <si>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</si>
  <si>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</si>
  <si>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</si>
  <si>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</si>
  <si>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</si>
  <si>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</si>
  <si>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</si>
  <si>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</si>
  <si>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</si>
  <si>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</si>
  <si>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</si>
  <si>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</si>
  <si>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</si>
  <si>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</si>
  <si>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</si>
  <si>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</si>
  <si>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</si>
  <si>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</si>
  <si>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</si>
  <si>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</si>
  <si>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</si>
  <si>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</si>
  <si>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</si>
  <si>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</si>
  <si>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</si>
  <si>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</si>
  <si>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</si>
  <si>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</si>
  <si>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</si>
  <si>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</si>
  <si>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</si>
  <si>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</si>
  <si>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</si>
  <si>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</si>
  <si>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</si>
  <si>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</si>
  <si>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</si>
  <si>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</si>
  <si>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</si>
  <si>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</si>
  <si>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</si>
  <si>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</si>
  <si>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</si>
  <si>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</si>
  <si>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</si>
  <si>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</si>
  <si>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</si>
  <si>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</si>
  <si>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</si>
  <si>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</si>
  <si>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</si>
  <si>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</si>
  <si>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</si>
  <si>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</si>
  <si>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</si>
  <si>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</si>
  <si>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</si>
  <si>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</si>
  <si>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</si>
  <si>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</si>
  <si>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</si>
  <si>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</si>
  <si>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</si>
  <si>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</si>
  <si>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</si>
  <si>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</si>
  <si>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</si>
  <si>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</si>
  <si>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</si>
  <si>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</si>
  <si>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</si>
  <si>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</si>
  <si>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</si>
  <si>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</si>
  <si>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</si>
  <si>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</si>
  <si>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</si>
  <si>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</si>
  <si>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</si>
  <si>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</si>
  <si>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</si>
  <si>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</si>
  <si>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</si>
  <si>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</si>
  <si>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</si>
  <si>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</si>
  <si>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</si>
  <si>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</si>
  <si>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</si>
  <si>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</si>
  <si>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</si>
  <si>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</si>
  <si>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</si>
  <si>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</si>
  <si>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</si>
  <si>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</si>
  <si>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</si>
  <si>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</si>
  <si>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</si>
  <si>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</si>
  <si>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</si>
  <si>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</si>
  <si>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</si>
  <si>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</si>
  <si>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</si>
  <si>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</si>
  <si>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</si>
  <si>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</si>
  <si>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</si>
  <si>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</si>
  <si>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</si>
  <si>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</si>
  <si>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</si>
  <si>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</si>
  <si>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</si>
  <si>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</si>
  <si>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</si>
  <si>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</si>
  <si>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</si>
  <si>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</si>
  <si>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</si>
  <si>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</si>
  <si>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</si>
  <si>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</si>
  <si>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</si>
  <si>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</si>
  <si>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</si>
  <si>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</si>
  <si>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</si>
  <si>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</si>
  <si>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</si>
  <si>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</si>
  <si>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</si>
  <si>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</si>
  <si>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</si>
  <si>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</si>
  <si>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</si>
  <si>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</si>
  <si>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</si>
  <si>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</si>
  <si>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</si>
  <si>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</si>
  <si>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</si>
  <si>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</si>
  <si>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</si>
  <si>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</si>
  <si>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</si>
  <si>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</si>
  <si>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</si>
  <si>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</si>
  <si>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</si>
  <si>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</si>
  <si>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</si>
  <si>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</si>
  <si>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</si>
  <si>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</si>
  <si>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</si>
  <si>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</si>
  <si>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</si>
  <si>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</si>
  <si>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</si>
  <si>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</si>
  <si>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</si>
  <si>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</si>
  <si>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</si>
  <si>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</si>
  <si>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</si>
  <si>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</si>
  <si>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</si>
  <si>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</si>
  <si>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</si>
  <si>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</si>
  <si>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</si>
  <si>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</si>
  <si>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</si>
  <si>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</si>
  <si>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</si>
  <si>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</si>
  <si>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</si>
  <si>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</si>
  <si>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</si>
  <si>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</si>
  <si>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</si>
  <si>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</si>
  <si>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</si>
  <si>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</si>
  <si>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</si>
  <si>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</si>
  <si>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</si>
  <si>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</si>
  <si>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</si>
  <si>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</si>
  <si>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</si>
  <si>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</si>
  <si>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</si>
  <si>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</si>
  <si>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</si>
  <si>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</si>
  <si>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</si>
  <si>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</si>
  <si>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</si>
  <si>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</si>
  <si>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</si>
  <si>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</si>
  <si>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</si>
  <si>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</si>
  <si>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</si>
  <si>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</si>
  <si>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</si>
  <si>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</si>
  <si>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</si>
  <si>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</si>
  <si>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</si>
  <si>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</si>
  <si>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</si>
  <si>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</si>
  <si>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</si>
  <si>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</si>
  <si>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</si>
  <si>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</si>
  <si>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</si>
  <si>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</si>
  <si>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</si>
  <si>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</si>
  <si>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</si>
  <si>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</si>
  <si>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</si>
  <si>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</si>
  <si>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</si>
  <si>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</si>
  <si>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</si>
  <si>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</si>
  <si>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</si>
  <si>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</si>
  <si>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</si>
  <si>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</si>
  <si>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</si>
  <si>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</si>
  <si>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</si>
  <si>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</si>
  <si>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</si>
  <si>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</si>
  <si>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</si>
  <si>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</si>
  <si>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</si>
  <si>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</si>
  <si>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</si>
  <si>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</si>
  <si>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</si>
  <si>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</si>
  <si>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</si>
  <si>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</si>
  <si>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</si>
  <si>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</si>
  <si>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</si>
  <si>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</si>
  <si>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</si>
  <si>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</si>
  <si>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</si>
  <si>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</si>
  <si>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</si>
  <si>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</si>
  <si>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</si>
  <si>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</si>
  <si>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</si>
  <si>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</si>
  <si>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</si>
  <si>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</si>
  <si>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</si>
  <si>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</si>
  <si>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</si>
  <si>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</si>
  <si>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</si>
  <si>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</si>
  <si>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</si>
  <si>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</si>
  <si>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</si>
  <si>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</si>
  <si>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</si>
  <si>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</si>
  <si>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</si>
  <si>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</si>
  <si>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</si>
  <si>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</si>
  <si>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</si>
  <si>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</si>
  <si>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</si>
  <si>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</si>
  <si>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</si>
  <si>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</si>
  <si>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</si>
  <si>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</si>
  <si>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</si>
  <si>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</si>
  <si>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</si>
  <si>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</si>
  <si>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</si>
  <si>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</si>
  <si>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</si>
  <si>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</si>
  <si>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</si>
  <si>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</si>
  <si>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</si>
  <si>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</si>
  <si>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</si>
  <si>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</si>
  <si>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</si>
  <si>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</si>
  <si>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</si>
  <si>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</si>
  <si>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</si>
  <si>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</si>
  <si>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</si>
  <si>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</si>
  <si>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</si>
  <si>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</si>
  <si>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</si>
  <si>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</si>
  <si>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</si>
  <si>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</si>
  <si>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</si>
  <si>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</si>
  <si>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</si>
  <si>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</si>
  <si>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</si>
  <si>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</si>
  <si>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</si>
  <si>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</si>
  <si>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</si>
  <si>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</si>
  <si>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</si>
  <si>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</si>
  <si>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</si>
  <si>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</si>
  <si>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</si>
  <si>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</si>
  <si>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</si>
  <si>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</si>
  <si>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</si>
  <si>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</si>
  <si>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</si>
  <si>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</si>
  <si>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</si>
  <si>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</si>
  <si>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</si>
  <si>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</si>
  <si>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</si>
  <si>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</si>
  <si>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</si>
  <si>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</si>
  <si>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</si>
  <si>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</si>
  <si>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</si>
  <si>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</si>
  <si>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</si>
  <si>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</si>
  <si>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</si>
  <si>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</si>
  <si>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</si>
  <si>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</si>
  <si>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</si>
  <si>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</si>
  <si>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</si>
  <si>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</si>
  <si>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</si>
  <si>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</si>
  <si>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</si>
  <si>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</si>
  <si>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</si>
  <si>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</si>
  <si>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</si>
  <si>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</si>
  <si>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</si>
  <si>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</si>
  <si>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</si>
  <si>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</si>
  <si>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</si>
  <si>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</si>
  <si>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</si>
  <si>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</si>
  <si>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</si>
  <si>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</si>
  <si>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</si>
  <si>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</si>
  <si>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</si>
  <si>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</si>
  <si>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</si>
  <si>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</si>
  <si>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</si>
  <si>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</si>
  <si>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</si>
  <si>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</si>
  <si>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</si>
  <si>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</si>
  <si>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</si>
  <si>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</si>
  <si>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</si>
  <si>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</si>
  <si>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</si>
  <si>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</si>
  <si>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</si>
  <si>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</si>
  <si>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</si>
  <si>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</si>
  <si>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</si>
  <si>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</si>
  <si>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</si>
  <si>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</si>
  <si>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</si>
  <si>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</si>
  <si>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</si>
  <si>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</si>
  <si>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</si>
  <si>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</si>
  <si>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</si>
  <si>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</si>
  <si>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</si>
  <si>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</si>
  <si>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</si>
  <si>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</si>
  <si>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</si>
  <si>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</si>
  <si>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</si>
  <si>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</si>
  <si>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</si>
  <si>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</si>
  <si>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</si>
  <si>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</si>
  <si>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</si>
  <si>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</si>
  <si>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</si>
  <si>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</si>
  <si>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</si>
  <si>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</si>
  <si>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</si>
  <si>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</si>
  <si>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</si>
  <si>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</si>
  <si>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</si>
  <si>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</si>
  <si>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</si>
  <si>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</si>
  <si>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</si>
  <si>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</si>
  <si>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</si>
  <si>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</si>
  <si>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</si>
  <si>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</si>
  <si>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</si>
  <si>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</si>
  <si>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</si>
  <si>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</si>
  <si>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</si>
  <si>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</si>
  <si>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</si>
  <si>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</si>
  <si>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</si>
  <si>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</si>
  <si>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</si>
  <si>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</si>
  <si>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</si>
  <si>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</si>
  <si>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</si>
  <si>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</si>
  <si>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</si>
  <si>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</si>
  <si>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</si>
  <si>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</si>
  <si>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</si>
  <si>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</si>
  <si>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</si>
  <si>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</si>
  <si>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</si>
  <si>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</si>
  <si>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</si>
  <si>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</si>
  <si>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</si>
  <si>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</si>
  <si>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</si>
  <si>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</si>
  <si>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</si>
  <si>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</si>
  <si>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</si>
  <si>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</si>
  <si>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</si>
  <si>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</si>
  <si>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</si>
  <si>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</si>
  <si>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</si>
  <si>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</si>
  <si>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</si>
  <si>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</si>
  <si>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</si>
  <si>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</si>
  <si>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</si>
  <si>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</si>
  <si>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</si>
  <si>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</si>
  <si>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</si>
  <si>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</si>
  <si>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</si>
  <si>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</si>
  <si>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</si>
  <si>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</si>
  <si>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</si>
  <si>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</si>
  <si>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</si>
  <si>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</si>
  <si>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</si>
  <si>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</si>
  <si>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</si>
  <si>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</si>
  <si>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</si>
  <si>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</si>
  <si>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</si>
  <si>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</si>
  <si>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</si>
  <si>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</si>
  <si>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</si>
  <si>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</si>
  <si>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</si>
  <si>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</si>
  <si>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</si>
  <si>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</si>
  <si>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</si>
  <si>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</si>
  <si>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</si>
  <si>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</si>
  <si>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</si>
  <si>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</si>
  <si>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</si>
  <si>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</si>
  <si>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</si>
  <si>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</si>
  <si>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</si>
  <si>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</si>
  <si>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</si>
  <si>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</si>
  <si>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</si>
  <si>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</si>
  <si>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</si>
  <si>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</si>
  <si>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</si>
  <si>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</si>
  <si>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</si>
  <si>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</si>
  <si>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</si>
  <si>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</si>
  <si>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</si>
  <si>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</si>
  <si>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</si>
  <si>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</si>
  <si>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</si>
  <si>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</si>
  <si>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</si>
  <si>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</si>
  <si>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</si>
  <si>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</si>
  <si>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</si>
  <si>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</si>
  <si>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</si>
  <si>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</si>
  <si>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</si>
  <si>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</si>
  <si>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</si>
  <si>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</si>
  <si>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</si>
  <si>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</si>
  <si>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</si>
  <si>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</si>
  <si>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</si>
  <si>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</si>
  <si>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</si>
  <si>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</si>
  <si>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</si>
  <si>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</si>
  <si>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</si>
  <si>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</si>
  <si>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</si>
  <si>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</si>
  <si>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</si>
  <si>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</si>
  <si>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</si>
  <si>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</si>
  <si>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</si>
  <si>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</si>
  <si>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</si>
  <si>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</si>
  <si>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</si>
  <si>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</si>
  <si>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</si>
  <si>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</si>
  <si>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</si>
  <si>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</si>
  <si>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</si>
  <si>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</si>
  <si>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</si>
  <si>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</si>
  <si>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</si>
  <si>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</si>
  <si>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</si>
  <si>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</si>
  <si>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</si>
  <si>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</si>
  <si>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</si>
  <si>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</si>
  <si>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</si>
  <si>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</si>
  <si>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</si>
  <si>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</si>
  <si>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</si>
  <si>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</si>
  <si>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</si>
  <si>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</si>
  <si>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</si>
  <si>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</si>
  <si>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</si>
  <si>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</si>
  <si>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</si>
  <si>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</si>
  <si>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</si>
  <si>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</si>
  <si>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</si>
  <si>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</si>
  <si>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</si>
  <si>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</si>
  <si>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</si>
  <si>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</si>
  <si>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</si>
  <si>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</si>
  <si>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</si>
  <si>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</si>
  <si>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</si>
  <si>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</si>
  <si>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</si>
  <si>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</si>
  <si>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</si>
  <si>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</si>
  <si>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</si>
  <si>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</si>
  <si>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</si>
  <si>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</si>
  <si>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</si>
  <si>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</si>
  <si>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</si>
  <si>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</si>
  <si>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</si>
  <si>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</si>
  <si>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</si>
  <si>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</si>
  <si>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</si>
  <si>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</si>
  <si>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</si>
  <si>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</si>
  <si>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</si>
  <si>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</si>
  <si>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</si>
  <si>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</si>
  <si>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</si>
  <si>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</si>
  <si>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</si>
  <si>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</si>
  <si>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</si>
  <si>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</si>
  <si>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</si>
  <si>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</si>
  <si>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</si>
  <si>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</si>
  <si>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</si>
  <si>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</si>
  <si>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</si>
  <si>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</si>
  <si>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</si>
  <si>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</si>
  <si>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</si>
  <si>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</si>
  <si>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</si>
  <si>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</si>
  <si>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</si>
  <si>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</si>
  <si>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</si>
  <si>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</si>
  <si>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</si>
  <si>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</si>
  <si>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</si>
  <si>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</si>
  <si>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</si>
  <si>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</si>
  <si>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</si>
  <si>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</si>
  <si>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</si>
  <si>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</si>
  <si>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</si>
  <si>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</si>
  <si>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</si>
  <si>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</si>
  <si>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</si>
  <si>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</si>
  <si>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</si>
  <si>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</si>
  <si>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</si>
  <si>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</si>
  <si>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</si>
  <si>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</si>
  <si>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</si>
  <si>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</si>
  <si>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</si>
  <si>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</si>
  <si>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</si>
  <si>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</si>
  <si>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</si>
  <si>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</si>
  <si>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</si>
  <si>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</si>
  <si>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</si>
  <si>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</si>
  <si>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</si>
  <si>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</si>
  <si>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</si>
  <si>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</si>
  <si>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</si>
  <si>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</si>
  <si>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</si>
  <si>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</si>
  <si>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</si>
  <si>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</si>
  <si>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</si>
  <si>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</si>
  <si>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</si>
  <si>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</si>
  <si>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</si>
  <si>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</si>
  <si>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</si>
  <si>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</si>
  <si>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</si>
  <si>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</si>
  <si>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</si>
  <si>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</si>
  <si>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</si>
  <si>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</si>
  <si>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</si>
  <si>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</si>
  <si>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</si>
  <si>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</si>
  <si>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</si>
  <si>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</si>
  <si>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</si>
  <si>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</si>
  <si>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</si>
  <si>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</si>
  <si>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</si>
  <si>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</si>
  <si>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</si>
  <si>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</si>
  <si>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</si>
  <si>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</si>
  <si>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</si>
  <si>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</si>
  <si>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</si>
  <si>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</si>
  <si>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</si>
  <si>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</si>
  <si>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</si>
  <si>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</si>
  <si>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</si>
  <si>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</si>
  <si>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</si>
  <si>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</si>
  <si>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</si>
  <si>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</si>
  <si>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</si>
  <si>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</si>
  <si>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</si>
  <si>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</si>
  <si>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</si>
  <si>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</si>
  <si>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</si>
  <si>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</si>
  <si>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</si>
  <si>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</si>
  <si>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</si>
  <si>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</si>
  <si>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</si>
  <si>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</si>
  <si>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</si>
  <si>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</si>
  <si>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</si>
  <si>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</si>
  <si>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</si>
  <si>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</si>
  <si>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</si>
  <si>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</si>
  <si>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</si>
  <si>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</si>
  <si>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</si>
  <si>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</si>
  <si>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</si>
  <si>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</si>
  <si>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</si>
  <si>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</si>
  <si>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</si>
  <si>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</si>
  <si>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</si>
  <si>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</si>
  <si>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</si>
  <si>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</si>
  <si>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</si>
  <si>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</si>
  <si>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</si>
  <si>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</si>
  <si>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</si>
  <si>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</si>
  <si>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</si>
  <si>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</si>
  <si>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</si>
  <si>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</si>
  <si>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</si>
  <si>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</si>
  <si>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</si>
  <si>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</si>
  <si>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</si>
  <si>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</si>
  <si>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</si>
  <si>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</si>
  <si>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</si>
  <si>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</si>
  <si>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</si>
  <si>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</si>
  <si>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</si>
  <si>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</si>
  <si>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</si>
  <si>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</si>
  <si>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</si>
  <si>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</si>
  <si>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</si>
  <si>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</si>
  <si>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</si>
  <si>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</si>
  <si>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</si>
  <si>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</si>
  <si>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</si>
  <si>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</si>
  <si>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</si>
  <si>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</si>
  <si>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</si>
  <si>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</si>
  <si>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</si>
  <si>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</si>
  <si>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</si>
  <si>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</si>
  <si>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</si>
  <si>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</si>
  <si>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</si>
  <si>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</si>
  <si>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</si>
  <si>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</si>
  <si>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</si>
  <si>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</si>
  <si>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</si>
  <si>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</si>
  <si>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</si>
  <si>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</si>
  <si>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</si>
  <si>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</si>
  <si>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</si>
  <si>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</si>
  <si>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</si>
  <si>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</si>
  <si>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</si>
  <si>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</si>
  <si>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</si>
  <si>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</si>
  <si>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</si>
  <si>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</si>
  <si>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</si>
  <si>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</si>
  <si>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</si>
  <si>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</si>
  <si>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</si>
  <si>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</si>
  <si>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</si>
  <si>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</si>
  <si>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</si>
  <si>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</si>
  <si>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</si>
  <si>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</si>
  <si>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</si>
  <si>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</si>
  <si>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</si>
  <si>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</si>
  <si>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</si>
  <si>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</si>
  <si>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</si>
  <si>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</si>
  <si>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</si>
  <si>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</si>
  <si>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</si>
  <si>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</si>
  <si>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</si>
  <si>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</si>
  <si>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</si>
  <si>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</si>
  <si>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</si>
  <si>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</si>
  <si>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</si>
  <si>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</si>
  <si>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</si>
  <si>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</si>
  <si>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</si>
  <si>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</si>
  <si>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</si>
  <si>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</si>
  <si>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</si>
  <si>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</si>
  <si>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</si>
  <si>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</si>
  <si>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</si>
  <si>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</si>
  <si>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</si>
  <si>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</si>
  <si>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</si>
  <si>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</si>
  <si>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</si>
  <si>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</si>
  <si>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</si>
  <si>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</si>
  <si>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</si>
  <si>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</si>
  <si>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</si>
  <si>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</si>
  <si>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</si>
  <si>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</si>
  <si>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</si>
  <si>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</si>
  <si>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</si>
  <si>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</si>
  <si>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</si>
  <si>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</si>
  <si>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</si>
  <si>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</si>
  <si>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</si>
  <si>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</si>
  <si>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</si>
  <si>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</si>
  <si>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</si>
  <si>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</si>
  <si>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</si>
  <si>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</si>
  <si>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</si>
  <si>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</si>
  <si>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</si>
  <si>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</si>
  <si>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</si>
  <si>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</si>
  <si>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</si>
  <si>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</si>
  <si>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</si>
  <si>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</si>
  <si>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</si>
  <si>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</si>
  <si>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</si>
  <si>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</si>
  <si>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</si>
  <si>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</si>
  <si>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</si>
  <si>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</si>
  <si>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</si>
  <si>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</si>
  <si>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</si>
  <si>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</si>
  <si>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</si>
  <si>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</si>
  <si>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</si>
  <si>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</si>
  <si>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</si>
  <si>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</si>
  <si>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</si>
  <si>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</si>
  <si>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</si>
  <si>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</si>
  <si>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</si>
  <si>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</si>
  <si>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</si>
  <si>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</si>
  <si>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</si>
  <si>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</si>
  <si>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</si>
  <si>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</si>
  <si>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</si>
  <si>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</si>
  <si>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</si>
  <si>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</si>
  <si>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</si>
  <si>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</si>
  <si>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</si>
  <si>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</si>
  <si>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</si>
  <si>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</si>
  <si>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</si>
  <si>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</si>
  <si>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</si>
  <si>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</si>
  <si>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</si>
  <si>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</si>
  <si>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</si>
  <si>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</si>
  <si>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</si>
  <si>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</si>
  <si>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</si>
  <si>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</si>
  <si>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</si>
  <si>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</si>
  <si>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</si>
  <si>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</si>
  <si>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</si>
  <si>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</si>
  <si>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</si>
  <si>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</si>
  <si>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</si>
  <si>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</si>
  <si>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</si>
  <si>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</si>
  <si>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</si>
  <si>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</si>
  <si>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</si>
  <si>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</si>
  <si>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</si>
  <si>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</si>
  <si>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</si>
  <si>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</si>
  <si>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</si>
  <si>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</si>
  <si>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</si>
  <si>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</si>
  <si>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</si>
  <si>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</si>
  <si>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</si>
  <si>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</si>
  <si>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</si>
  <si>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</si>
  <si>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</si>
  <si>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</si>
  <si>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</si>
  <si>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</si>
  <si>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</si>
  <si>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</si>
  <si>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</si>
  <si>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</si>
  <si>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</si>
  <si>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</si>
  <si>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</si>
  <si>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</si>
  <si>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</si>
  <si>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</si>
  <si>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</si>
  <si>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</si>
  <si>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</si>
  <si>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</si>
  <si>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</si>
  <si>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</si>
  <si>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</si>
  <si>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</si>
  <si>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</si>
  <si>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</si>
  <si>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</si>
  <si>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</si>
  <si>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</si>
  <si>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</si>
  <si>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</si>
  <si>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</si>
  <si>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</si>
  <si>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</si>
  <si>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</si>
  <si>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</si>
  <si>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</si>
  <si>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</si>
  <si>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</si>
  <si>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</si>
  <si>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</si>
  <si>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</si>
  <si>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</si>
  <si>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</si>
  <si>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</si>
  <si>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</si>
  <si>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</si>
  <si>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</si>
  <si>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</si>
  <si>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</si>
  <si>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</si>
  <si>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</si>
  <si>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</si>
  <si>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</si>
  <si>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</si>
  <si>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</si>
  <si>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</si>
  <si>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</si>
  <si>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</si>
  <si>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</si>
  <si>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</si>
  <si>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</si>
  <si>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</si>
  <si>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</si>
  <si>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</si>
  <si>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</si>
  <si>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</si>
  <si>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</si>
  <si>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</si>
  <si>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</si>
  <si>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</si>
  <si>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</si>
  <si>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</si>
  <si>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</si>
  <si>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</si>
  <si>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</si>
  <si>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</si>
  <si>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</si>
  <si>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</si>
  <si>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</si>
  <si>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</si>
  <si>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</si>
  <si>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</si>
  <si>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</si>
  <si>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</si>
  <si>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</si>
  <si>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</si>
  <si>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</si>
  <si>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</si>
  <si>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</si>
  <si>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</si>
  <si>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</si>
  <si>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</si>
  <si>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</si>
  <si>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</si>
  <si>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</si>
  <si>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</si>
  <si>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</si>
  <si>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</si>
  <si>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</si>
  <si>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</si>
  <si>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</si>
  <si>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</si>
  <si>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</si>
  <si>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</si>
  <si>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</si>
  <si>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</si>
  <si>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</si>
  <si>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</si>
  <si>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</si>
  <si>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</si>
  <si>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</si>
  <si>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</si>
  <si>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</si>
  <si>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</si>
  <si>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</si>
  <si>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</si>
  <si>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</si>
  <si>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</si>
  <si>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</si>
  <si>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</si>
  <si>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</si>
  <si>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</si>
  <si>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</si>
  <si>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</si>
  <si>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</si>
  <si>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</si>
  <si>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</si>
  <si>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</si>
  <si>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</si>
  <si>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</si>
  <si>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</si>
  <si>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</si>
  <si>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</si>
  <si>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</si>
  <si>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</si>
  <si>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</si>
  <si>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</si>
  <si>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</si>
  <si>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</si>
  <si>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</si>
  <si>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</si>
  <si>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</si>
  <si>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</si>
  <si>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</si>
  <si>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</si>
  <si>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</si>
  <si>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</si>
  <si>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</si>
  <si>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</si>
  <si>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</si>
  <si>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</si>
  <si>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</si>
  <si>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</si>
  <si>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</si>
  <si>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</si>
  <si>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</si>
  <si>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</si>
  <si>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</si>
  <si>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</si>
  <si>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</si>
  <si>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</si>
  <si>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</si>
  <si>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</si>
  <si>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</si>
  <si>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</si>
  <si>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</si>
  <si>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</si>
  <si>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</si>
  <si>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</si>
  <si>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</si>
  <si>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</si>
  <si>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</si>
  <si>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</si>
  <si>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</si>
  <si>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</si>
  <si>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</si>
  <si>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</si>
  <si>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</si>
  <si>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</si>
  <si>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</si>
  <si>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</si>
  <si>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</si>
  <si>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</si>
  <si>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</si>
  <si>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</si>
  <si>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</si>
  <si>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</si>
  <si>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</si>
  <si>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</si>
  <si>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</si>
  <si>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</si>
  <si>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</si>
  <si>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</si>
  <si>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</si>
  <si>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</si>
  <si>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</si>
  <si>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</si>
  <si>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</si>
  <si>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</si>
  <si>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</si>
  <si>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</si>
  <si>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</si>
  <si>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</si>
  <si>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</si>
  <si>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</si>
  <si>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</si>
  <si>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</si>
  <si>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</si>
  <si>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</si>
  <si>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</si>
  <si>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</si>
  <si>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</si>
  <si>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</si>
  <si>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</si>
  <si>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</si>
  <si>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</si>
  <si>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</si>
  <si>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</si>
  <si>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</si>
  <si>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</si>
  <si>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</si>
  <si>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</si>
  <si>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</si>
  <si>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</si>
  <si>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</si>
  <si>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</si>
  <si>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</si>
  <si>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</si>
  <si>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</si>
  <si>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</si>
  <si>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</si>
  <si>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</si>
  <si>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</si>
  <si>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</si>
  <si>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</si>
  <si>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</si>
  <si>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</si>
  <si>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</si>
  <si>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</si>
  <si>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</si>
  <si>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</si>
  <si>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</si>
  <si>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</si>
  <si>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</si>
  <si>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</si>
  <si>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</si>
  <si>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</si>
  <si>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</si>
  <si>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</si>
  <si>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</si>
  <si>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</si>
  <si>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</si>
  <si>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</si>
  <si>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</si>
  <si>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</si>
  <si>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</si>
  <si>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</si>
  <si>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</si>
  <si>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</si>
  <si>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</si>
  <si>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</si>
  <si>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</si>
  <si>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</si>
  <si>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</si>
  <si>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</si>
  <si>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</si>
  <si>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</si>
  <si>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</si>
  <si>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</si>
  <si>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</si>
  <si>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</si>
  <si>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</si>
  <si>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</si>
  <si>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</si>
  <si>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</si>
  <si>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</si>
  <si>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</si>
  <si>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</si>
  <si>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</si>
  <si>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</si>
  <si>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</si>
  <si>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</si>
  <si>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</si>
  <si>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</si>
  <si>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</si>
  <si>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</si>
  <si>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</si>
  <si>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</si>
  <si>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</si>
  <si>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</si>
  <si>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</si>
  <si>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</si>
  <si>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</si>
  <si>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</si>
  <si>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</si>
  <si>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</si>
  <si>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</si>
  <si>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</si>
  <si>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</si>
  <si>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</si>
  <si>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</si>
  <si>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</si>
  <si>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</si>
  <si>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</si>
  <si>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</si>
  <si>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</si>
  <si>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</si>
  <si>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</si>
  <si>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</si>
  <si>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</si>
  <si>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</si>
  <si>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</si>
  <si>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</si>
  <si>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</si>
  <si>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</si>
  <si>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</si>
  <si>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</si>
  <si>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</si>
  <si>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</si>
  <si>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</si>
  <si>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</si>
  <si>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</si>
  <si>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</si>
  <si>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</si>
  <si>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</si>
  <si>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</si>
  <si>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</si>
  <si>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</si>
  <si>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</si>
  <si>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</si>
  <si>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</si>
  <si>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</si>
  <si>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</si>
  <si>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</si>
  <si>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</si>
  <si>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</si>
  <si>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</si>
  <si>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</si>
  <si>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</si>
  <si>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</si>
  <si>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</si>
  <si>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</si>
  <si>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</si>
  <si>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</si>
  <si>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</si>
  <si>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</si>
  <si>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</si>
  <si>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</si>
  <si>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</si>
  <si>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</si>
  <si>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</si>
  <si>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</si>
  <si>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</si>
  <si>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</si>
  <si>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</si>
  <si>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</si>
  <si>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</si>
  <si>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</si>
  <si>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</si>
  <si>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</si>
  <si>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</si>
  <si>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</si>
  <si>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</si>
  <si>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</si>
  <si>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</si>
  <si>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</si>
  <si>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</si>
  <si>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</si>
  <si>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</si>
  <si>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</si>
  <si>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</si>
  <si>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</si>
  <si>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</si>
  <si>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</si>
  <si>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</si>
  <si>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</si>
  <si>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</si>
  <si>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</si>
  <si>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</si>
  <si>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</si>
  <si>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</si>
  <si>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</si>
  <si>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</si>
  <si>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</si>
  <si>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</si>
  <si>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</si>
  <si>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</si>
  <si>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</si>
  <si>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</si>
  <si>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</si>
  <si>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</si>
  <si>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</si>
  <si>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</si>
  <si>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</si>
  <si>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</si>
  <si>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</si>
  <si>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</si>
  <si>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</si>
  <si>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</si>
  <si>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</si>
  <si>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</si>
  <si>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</si>
  <si>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</si>
  <si>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</si>
  <si>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</si>
  <si>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</si>
  <si>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</si>
  <si>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</si>
  <si>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</si>
  <si>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</si>
  <si>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</si>
  <si>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</si>
  <si>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</si>
  <si>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</si>
  <si>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</si>
  <si>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</si>
  <si>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</si>
  <si>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</si>
  <si>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</si>
  <si>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</si>
  <si>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</si>
  <si>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</si>
  <si>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</si>
  <si>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</si>
  <si>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</si>
  <si>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</si>
  <si>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</si>
  <si>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</si>
  <si>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</si>
  <si>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</si>
  <si>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</si>
  <si>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</si>
  <si>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</si>
  <si>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</si>
  <si>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</si>
  <si>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</si>
  <si>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</si>
  <si>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</si>
  <si>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</si>
  <si>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</si>
  <si>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</si>
  <si>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</si>
  <si>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</si>
  <si>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</si>
  <si>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</si>
  <si>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</si>
  <si>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</si>
  <si>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</si>
  <si>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</si>
  <si>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</si>
  <si>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</si>
  <si>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</si>
  <si>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</si>
  <si>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</si>
  <si>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</si>
  <si>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</si>
  <si>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</si>
  <si>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</si>
  <si>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</si>
  <si>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</si>
  <si>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</si>
  <si>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</si>
  <si>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</si>
  <si>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</si>
  <si>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</si>
  <si>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</si>
  <si>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</si>
  <si>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</si>
  <si>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</si>
  <si>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</si>
  <si>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</si>
  <si>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</si>
  <si>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</si>
  <si>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</si>
  <si>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</si>
  <si>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</si>
  <si>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</si>
  <si>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</si>
  <si>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</si>
  <si>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</si>
  <si>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</si>
  <si>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</si>
  <si>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</si>
  <si>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</si>
  <si>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</si>
  <si>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</si>
  <si>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</si>
  <si>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</si>
  <si>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</si>
  <si>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</si>
  <si>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</si>
  <si>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</si>
  <si>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</si>
  <si>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</si>
  <si>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</si>
  <si>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</si>
  <si>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</si>
  <si>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</si>
  <si>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</si>
  <si>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</si>
  <si>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</si>
  <si>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</si>
  <si>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</si>
  <si>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</si>
  <si>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</si>
  <si>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</si>
  <si>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</si>
  <si>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</si>
  <si>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</si>
  <si>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</si>
  <si>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</si>
  <si>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</si>
  <si>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</si>
  <si>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</si>
  <si>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</si>
  <si>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</si>
  <si>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</si>
  <si>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</si>
  <si>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</si>
  <si>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</si>
  <si>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</si>
  <si>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</si>
  <si>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</si>
  <si>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</si>
  <si>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</si>
  <si>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</si>
  <si>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</si>
  <si>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</si>
  <si>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</si>
  <si>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</si>
  <si>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</si>
  <si>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</si>
  <si>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</si>
  <si>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</si>
  <si>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</si>
  <si>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</si>
  <si>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</si>
  <si>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</si>
  <si>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</si>
  <si>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</si>
  <si>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</si>
  <si>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</si>
  <si>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</si>
  <si>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</si>
  <si>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</si>
  <si>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</si>
  <si>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</si>
  <si>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</si>
  <si>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</si>
  <si>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</si>
  <si>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</si>
  <si>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</si>
  <si>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</si>
  <si>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</si>
  <si>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</si>
  <si>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</si>
  <si>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</si>
  <si>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</si>
  <si>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</si>
  <si>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</si>
  <si>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</si>
  <si>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</si>
  <si>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</si>
  <si>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</si>
  <si>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</si>
  <si>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</si>
  <si>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</si>
  <si>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</si>
  <si>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</si>
  <si>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</si>
  <si>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</si>
  <si>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</si>
  <si>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</si>
  <si>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</si>
  <si>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</si>
  <si>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</si>
  <si>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</si>
  <si>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</si>
  <si>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</si>
  <si>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</si>
  <si>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</si>
  <si>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</si>
  <si>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</si>
  <si>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</si>
  <si>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</si>
  <si>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</si>
  <si>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</si>
  <si>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</si>
  <si>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</si>
  <si>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</si>
  <si>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</si>
  <si>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</si>
  <si>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</si>
  <si>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</si>
  <si>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</si>
  <si>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</si>
  <si>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</si>
  <si>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</si>
  <si>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</si>
  <si>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</si>
  <si>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</si>
  <si>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</si>
  <si>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</si>
  <si>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</si>
  <si>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</si>
  <si>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</si>
  <si>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</si>
  <si>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</si>
  <si>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</si>
  <si>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</si>
  <si>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</si>
  <si>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</si>
  <si>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</si>
  <si>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</si>
  <si>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</si>
  <si>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</si>
  <si>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</si>
  <si>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</si>
  <si>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</si>
  <si>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</si>
  <si>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</si>
  <si>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</si>
  <si>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</si>
  <si>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</si>
  <si>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</si>
  <si>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</si>
  <si>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</si>
  <si>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</si>
  <si>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</si>
  <si>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</si>
  <si>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</si>
  <si>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</si>
  <si>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</si>
  <si>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</si>
  <si>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</si>
  <si>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</si>
  <si>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</si>
  <si>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</si>
  <si>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</si>
  <si>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</si>
  <si>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</si>
  <si>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</si>
  <si>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</si>
  <si>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</si>
  <si>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</si>
  <si>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</si>
  <si>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</si>
  <si>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</si>
  <si>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</si>
  <si>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</si>
  <si>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</si>
  <si>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</si>
  <si>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</si>
  <si>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</si>
  <si>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</si>
  <si>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</si>
  <si>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</si>
  <si>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</si>
  <si>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</si>
  <si>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</si>
  <si>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</si>
  <si>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</si>
  <si>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</si>
  <si>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</si>
  <si>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</si>
  <si>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</si>
  <si>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</si>
  <si>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</si>
  <si>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</si>
  <si>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</si>
  <si>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</si>
  <si>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</si>
  <si>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</si>
  <si>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</si>
  <si>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</si>
  <si>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</si>
  <si>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</si>
  <si>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</si>
  <si>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</si>
  <si>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</si>
  <si>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</si>
  <si>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</si>
  <si>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</si>
  <si>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</si>
  <si>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</si>
  <si>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</si>
  <si>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</si>
  <si>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</si>
  <si>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</si>
  <si>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</si>
  <si>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</si>
  <si>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</si>
  <si>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</si>
  <si>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</si>
  <si>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</si>
  <si>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</si>
  <si>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</si>
  <si>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</si>
  <si>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</si>
  <si>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</si>
  <si>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</si>
  <si>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</si>
  <si>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</si>
  <si>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</si>
  <si>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</si>
  <si>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</si>
  <si>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</si>
  <si>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</si>
  <si>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</si>
  <si>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</si>
  <si>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</si>
  <si>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</si>
  <si>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</si>
  <si>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</si>
  <si>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</si>
  <si>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</si>
  <si>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</si>
  <si>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</si>
  <si>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</si>
  <si>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</si>
  <si>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</si>
  <si>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</si>
  <si>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</si>
  <si>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</si>
  <si>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</si>
  <si>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</si>
  <si>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</si>
  <si>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</si>
  <si>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</si>
  <si>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</si>
  <si>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</si>
  <si>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</si>
  <si>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</si>
  <si>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</si>
  <si>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</si>
  <si>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</si>
  <si>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</si>
  <si>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</si>
  <si>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</si>
  <si>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</si>
  <si>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</si>
  <si>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</si>
  <si>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</si>
  <si>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</si>
  <si>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</si>
  <si>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</si>
  <si>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</si>
  <si>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</si>
  <si>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</si>
  <si>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</si>
  <si>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</si>
  <si>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</si>
  <si>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</si>
  <si>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</si>
  <si>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</si>
  <si>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</si>
  <si>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</si>
  <si>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</si>
  <si>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</si>
  <si>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</si>
  <si>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</si>
  <si>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</si>
  <si>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</si>
  <si>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</si>
  <si>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</si>
  <si>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</si>
  <si>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</si>
  <si>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</si>
  <si>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</si>
  <si>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</si>
  <si>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</si>
  <si>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</si>
  <si>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</si>
  <si>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</si>
  <si>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</si>
  <si>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</si>
  <si>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</si>
  <si>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</si>
  <si>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</si>
  <si>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</si>
  <si>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</si>
  <si>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</si>
  <si>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</si>
  <si>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</si>
  <si>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</si>
  <si>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</si>
  <si>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</si>
  <si>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</si>
  <si>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</si>
  <si>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</si>
  <si>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</si>
  <si>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</si>
  <si>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</si>
  <si>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</si>
  <si>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</si>
  <si>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</si>
  <si>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</si>
  <si>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</si>
  <si>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</si>
  <si>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</si>
  <si>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</si>
  <si>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</si>
  <si>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</si>
  <si>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</si>
  <si>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</si>
  <si>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</si>
  <si>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</si>
  <si>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</si>
  <si>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</si>
  <si>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</si>
  <si>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</si>
  <si>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</si>
  <si>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</si>
  <si>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</si>
  <si>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</si>
  <si>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</si>
  <si>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</si>
  <si>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</si>
  <si>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</si>
  <si>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</si>
  <si>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</si>
  <si>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</si>
  <si>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</si>
  <si>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</si>
  <si>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</si>
  <si>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</si>
  <si>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</si>
  <si>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</si>
  <si>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</si>
  <si>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</si>
  <si>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</si>
  <si>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</si>
  <si>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</si>
  <si>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</si>
  <si>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</si>
  <si>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</si>
  <si>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</si>
  <si>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</si>
  <si>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</si>
  <si>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</si>
  <si>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</si>
  <si>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</si>
  <si>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</si>
  <si>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</si>
  <si>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</si>
  <si>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</si>
  <si>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</si>
  <si>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</si>
  <si>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</si>
  <si>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</si>
  <si>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</si>
  <si>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</si>
  <si>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</si>
  <si>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</si>
  <si>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</si>
  <si>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</si>
  <si>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</si>
  <si>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</si>
  <si>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</si>
  <si>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</si>
  <si>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</si>
  <si>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</si>
  <si>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</si>
  <si>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</si>
  <si>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</si>
  <si>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</si>
  <si>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</si>
  <si>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</si>
  <si>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</si>
  <si>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</si>
  <si>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</si>
  <si>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</si>
  <si>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</si>
  <si>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</si>
  <si>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</si>
  <si>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</si>
  <si>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</si>
  <si>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</si>
  <si>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</si>
  <si>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</si>
  <si>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</si>
  <si>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</si>
  <si>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</si>
  <si>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</si>
  <si>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</si>
  <si>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</si>
  <si>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</si>
  <si>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</si>
  <si>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</si>
  <si>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</si>
  <si>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</si>
  <si>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</si>
  <si>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</si>
  <si>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</si>
  <si>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</si>
  <si>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</si>
  <si>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</si>
  <si>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</si>
  <si>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</si>
  <si>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</si>
  <si>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</si>
  <si>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</si>
  <si>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</si>
  <si>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</si>
  <si>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</si>
  <si>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</si>
  <si>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</si>
  <si>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</si>
  <si>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</si>
  <si>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</si>
  <si>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</si>
  <si>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</si>
  <si>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</si>
  <si>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</si>
  <si>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</si>
  <si>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</si>
  <si>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</si>
  <si>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</si>
  <si>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</si>
  <si>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</si>
  <si>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</si>
  <si>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</si>
  <si>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</si>
  <si>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</si>
  <si>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</si>
  <si>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</si>
  <si>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</si>
  <si>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</si>
  <si>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</si>
  <si>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</si>
  <si>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</si>
  <si>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</si>
  <si>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</si>
  <si>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</si>
  <si>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</si>
  <si>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</si>
  <si>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</si>
  <si>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</si>
  <si>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</si>
  <si>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</si>
  <si>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</si>
  <si>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</si>
  <si>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</si>
  <si>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</si>
  <si>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</si>
  <si>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</si>
  <si>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</si>
  <si>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</si>
  <si>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</si>
  <si>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</si>
  <si>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</si>
  <si>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</si>
  <si>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</si>
  <si>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</si>
  <si>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</si>
  <si>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</si>
  <si>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</si>
  <si>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</si>
  <si>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</si>
  <si>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</si>
  <si>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</si>
  <si>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</si>
  <si>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</si>
  <si>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</si>
  <si>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</si>
  <si>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</si>
  <si>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</si>
  <si>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</si>
  <si>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</si>
  <si>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</si>
  <si>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</si>
  <si>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</si>
  <si>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</si>
  <si>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</si>
  <si>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</si>
  <si>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</si>
  <si>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</si>
  <si>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</si>
  <si>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</si>
  <si>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</si>
  <si>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</si>
  <si>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</si>
  <si>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</si>
  <si>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</si>
  <si>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</si>
  <si>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</si>
  <si>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</si>
  <si>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</si>
  <si>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</si>
  <si>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</si>
  <si>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</si>
  <si>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</si>
  <si>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</si>
  <si>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</si>
  <si>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</si>
  <si>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</si>
  <si>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</si>
  <si>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</si>
  <si>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</si>
  <si>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</si>
  <si>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</si>
  <si>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</si>
  <si>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</si>
  <si>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</si>
  <si>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</si>
  <si>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</si>
  <si>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</si>
  <si>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</si>
  <si>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</si>
  <si>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</si>
  <si>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</si>
  <si>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</si>
  <si>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</si>
  <si>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</si>
  <si>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</si>
  <si>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</si>
  <si>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</si>
  <si>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</si>
  <si>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</si>
  <si>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</si>
  <si>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</si>
  <si>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</si>
  <si>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</si>
  <si>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</si>
  <si>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</si>
  <si>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</si>
  <si>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</si>
  <si>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</si>
  <si>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</si>
  <si>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</si>
  <si>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</si>
  <si>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</si>
  <si>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</si>
  <si>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</si>
  <si>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</si>
  <si>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</si>
  <si>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</si>
  <si>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</si>
  <si>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</si>
  <si>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</si>
  <si>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</si>
  <si>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</si>
  <si>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</si>
  <si>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</si>
  <si>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</si>
  <si>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</si>
  <si>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</si>
  <si>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</si>
  <si>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</si>
  <si>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</si>
  <si>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</si>
  <si>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</si>
  <si>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</si>
  <si>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</si>
  <si>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</si>
  <si>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</si>
  <si>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</si>
  <si>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</si>
  <si>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</si>
  <si>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</si>
  <si>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</si>
  <si>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</si>
  <si>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</si>
  <si>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</si>
  <si>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</si>
  <si>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</si>
  <si>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</si>
  <si>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</si>
  <si>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</si>
  <si>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</si>
  <si>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</si>
  <si>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</si>
  <si>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</si>
  <si>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</si>
  <si>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</si>
  <si>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</si>
  <si>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</si>
  <si>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</si>
  <si>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</si>
  <si>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</si>
  <si>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</si>
  <si>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</si>
  <si>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</si>
  <si>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</si>
  <si>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</si>
  <si>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</si>
  <si>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</si>
  <si>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</si>
  <si>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</si>
  <si>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</si>
  <si>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</si>
  <si>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</si>
  <si>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</si>
  <si>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</si>
  <si>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</si>
  <si>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</si>
  <si>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</si>
  <si>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</si>
  <si>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</si>
  <si>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</si>
  <si>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</si>
  <si>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</si>
  <si>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</si>
  <si>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</si>
  <si>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</si>
  <si>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</si>
  <si>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</si>
  <si>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</si>
  <si>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</si>
  <si>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</si>
  <si>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</si>
  <si>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</si>
  <si>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</si>
  <si>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</si>
  <si>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</si>
  <si>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</si>
  <si>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</si>
  <si>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</si>
  <si>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</si>
  <si>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</si>
  <si>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</si>
  <si>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</si>
  <si>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</si>
  <si>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</si>
  <si>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</si>
  <si>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</si>
  <si>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</si>
  <si>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</si>
  <si>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</si>
  <si>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</si>
  <si>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</si>
  <si>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</si>
  <si>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</si>
  <si>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</si>
  <si>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</si>
  <si>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</si>
  <si>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</si>
  <si>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</si>
  <si>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</si>
  <si>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</si>
  <si>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</si>
  <si>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</si>
  <si>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</si>
  <si>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</si>
  <si>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</si>
  <si>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</si>
  <si>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</si>
  <si>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</si>
  <si>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</si>
  <si>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</si>
  <si>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</si>
  <si>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</si>
  <si>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</si>
  <si>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</si>
  <si>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</si>
  <si>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</si>
  <si>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</si>
  <si>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</si>
  <si>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</si>
  <si>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</si>
  <si>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</si>
  <si>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</si>
  <si>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</si>
  <si>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</si>
  <si>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</si>
  <si>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</si>
  <si>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</si>
  <si>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</si>
  <si>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</si>
  <si>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</si>
  <si>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</si>
  <si>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</si>
  <si>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</si>
  <si>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</si>
  <si>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</si>
  <si>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</si>
  <si>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</si>
  <si>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</si>
  <si>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</si>
  <si>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</si>
  <si>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</si>
  <si>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</si>
  <si>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</si>
  <si>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</si>
  <si>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</si>
  <si>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</si>
  <si>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</si>
  <si>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</si>
  <si>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</si>
  <si>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</si>
  <si>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</si>
  <si>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</si>
  <si>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</si>
  <si>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</si>
  <si>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</si>
  <si>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</si>
  <si>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</si>
  <si>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</si>
  <si>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</si>
  <si>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</si>
  <si>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</si>
  <si>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</si>
  <si>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</si>
  <si>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</si>
  <si>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</si>
  <si>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</si>
  <si>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</si>
  <si>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</si>
  <si>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</si>
  <si>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</si>
  <si>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</si>
  <si>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</si>
  <si>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</si>
  <si>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</si>
  <si>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</si>
  <si>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</si>
  <si>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</si>
  <si>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</si>
  <si>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</si>
  <si>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</si>
  <si>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</si>
  <si>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</si>
  <si>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</si>
  <si>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</si>
  <si>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</si>
  <si>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</si>
  <si>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</si>
  <si>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</si>
  <si>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</si>
  <si>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</si>
  <si>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</si>
  <si>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</si>
  <si>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</si>
  <si>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</si>
  <si>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</si>
  <si>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</si>
  <si>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</si>
  <si>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</si>
  <si>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</si>
  <si>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</si>
  <si>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</si>
  <si>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</si>
  <si>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</si>
  <si>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</si>
  <si>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</si>
  <si>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</si>
  <si>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</si>
  <si>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</si>
  <si>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</si>
  <si>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</si>
  <si>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</si>
  <si>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</si>
  <si>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</si>
  <si>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</si>
  <si>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</si>
  <si>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</si>
  <si>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</si>
  <si>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</si>
  <si>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</si>
  <si>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</si>
  <si>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</si>
  <si>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</si>
  <si>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</si>
  <si>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</si>
  <si>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</si>
  <si>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</si>
  <si>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</si>
  <si>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</si>
  <si>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</si>
  <si>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</si>
  <si>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</si>
  <si>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</si>
  <si>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</si>
  <si>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</si>
  <si>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</si>
  <si>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</si>
  <si>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</si>
  <si>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</si>
  <si>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</si>
  <si>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</si>
  <si>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</si>
  <si>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</si>
  <si>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</si>
  <si>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</si>
  <si>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</si>
  <si>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</si>
  <si>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</si>
  <si>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</si>
  <si>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</si>
  <si>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</si>
  <si>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</si>
  <si>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</si>
  <si>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</si>
  <si>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</si>
  <si>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</si>
  <si>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</si>
  <si>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</si>
  <si>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</si>
  <si>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</si>
  <si>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</si>
  <si>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</si>
  <si>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</si>
  <si>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</si>
  <si>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</si>
  <si>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</si>
  <si>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</si>
  <si>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</si>
  <si>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</si>
  <si>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</si>
  <si>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</si>
  <si>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</si>
  <si>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</si>
  <si>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</si>
  <si>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</si>
  <si>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</si>
  <si>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</si>
  <si>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</si>
  <si>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</si>
  <si>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</si>
  <si>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</si>
  <si>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</si>
  <si>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</si>
  <si>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</si>
  <si>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</si>
  <si>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</si>
  <si>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</si>
  <si>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</si>
  <si>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</si>
  <si>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</si>
  <si>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</si>
  <si>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</si>
  <si>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</si>
  <si>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</si>
  <si>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</si>
  <si>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</si>
  <si>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</si>
  <si>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</si>
  <si>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</si>
  <si>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</si>
  <si>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</si>
  <si>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</si>
  <si>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</si>
  <si>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</si>
  <si>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</si>
  <si>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</si>
  <si>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</si>
  <si>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</si>
  <si>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</si>
  <si>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</si>
  <si>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</si>
  <si>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</si>
  <si>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</si>
  <si>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</si>
  <si>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</si>
  <si>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</si>
  <si>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</si>
  <si>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</si>
  <si>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</si>
  <si>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</si>
  <si>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</si>
  <si>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</si>
  <si>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</si>
  <si>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</si>
  <si>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</si>
  <si>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</si>
  <si>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</si>
  <si>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</si>
  <si>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</si>
  <si>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</si>
  <si>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</si>
  <si>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</si>
  <si>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</si>
  <si>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</si>
  <si>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</si>
  <si>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</si>
  <si>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</si>
  <si>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</si>
  <si>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</si>
  <si>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</si>
  <si>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</si>
  <si>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</si>
  <si>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</si>
  <si>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</si>
  <si>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</si>
  <si>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</si>
  <si>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</si>
  <si>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</si>
  <si>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</si>
  <si>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</si>
  <si>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</si>
  <si>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</si>
  <si>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</si>
  <si>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</si>
  <si>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</si>
  <si>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</si>
  <si>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</si>
  <si>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</si>
  <si>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</si>
  <si>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</si>
  <si>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</si>
  <si>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</si>
  <si>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</si>
  <si>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</si>
  <si>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</si>
  <si>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</si>
  <si>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</si>
  <si>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</si>
  <si>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</si>
  <si>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</si>
  <si>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</si>
  <si>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</si>
  <si>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</si>
  <si>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</si>
  <si>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</si>
  <si>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</si>
  <si>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</si>
  <si>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</si>
  <si>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</si>
  <si>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</si>
  <si>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</si>
  <si>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</si>
  <si>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</si>
  <si>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</si>
  <si>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</si>
  <si>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</si>
  <si>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</si>
  <si>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</si>
  <si>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</si>
  <si>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</si>
  <si>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</si>
  <si>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</si>
  <si>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</si>
  <si>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</si>
  <si>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</si>
  <si>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</si>
  <si>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</si>
  <si>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</si>
  <si>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</si>
  <si>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</si>
  <si>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</si>
  <si>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</si>
  <si>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</si>
  <si>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</si>
  <si>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</si>
  <si>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</si>
  <si>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</si>
  <si>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</si>
  <si>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</si>
  <si>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</si>
  <si>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</si>
  <si>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</si>
  <si>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</si>
  <si>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</si>
  <si>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</si>
  <si>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</si>
  <si>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</si>
  <si>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</si>
  <si>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</si>
  <si>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</si>
  <si>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</si>
  <si>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</si>
  <si>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</si>
  <si>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</si>
  <si>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</si>
  <si>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</si>
  <si>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</si>
  <si>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</si>
  <si>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</si>
  <si>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</si>
  <si>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</si>
  <si>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</si>
  <si>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</si>
  <si>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</si>
  <si>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</si>
  <si>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</si>
  <si>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</si>
  <si>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</si>
  <si>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</si>
  <si>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</si>
  <si>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</si>
  <si>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</si>
  <si>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</si>
  <si>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</si>
  <si>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</si>
  <si>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</si>
  <si>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</si>
  <si>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</si>
  <si>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</si>
  <si>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</si>
  <si>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</si>
  <si>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</si>
  <si>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</si>
  <si>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</si>
  <si>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</si>
  <si>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</si>
  <si>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</si>
  <si>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</si>
  <si>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</si>
  <si>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</si>
  <si>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</si>
  <si>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</si>
  <si>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</si>
  <si>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</si>
  <si>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</si>
  <si>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</si>
  <si>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</si>
  <si>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</si>
  <si>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</si>
  <si>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</si>
  <si>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</si>
  <si>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</si>
  <si>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</si>
  <si>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</si>
  <si>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</si>
  <si>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</si>
  <si>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</si>
  <si>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</si>
  <si>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</si>
  <si>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</si>
  <si>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</si>
  <si>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</si>
  <si>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</si>
  <si>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</si>
  <si>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</si>
  <si>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</si>
  <si>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</si>
  <si>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</si>
  <si>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</si>
  <si>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</si>
  <si>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</si>
  <si>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</si>
  <si>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</si>
  <si>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</si>
  <si>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</si>
  <si>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</si>
  <si>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</si>
  <si>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</si>
  <si>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</si>
  <si>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</si>
  <si>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</si>
  <si>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</si>
  <si>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</si>
  <si>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</si>
  <si>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</si>
  <si>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</si>
  <si>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</si>
  <si>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</si>
  <si>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</si>
  <si>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</si>
  <si>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</si>
  <si>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</si>
  <si>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</si>
  <si>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</si>
  <si>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</si>
  <si>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</si>
  <si>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</si>
  <si>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</si>
  <si>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</si>
  <si>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</si>
  <si>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</si>
  <si>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</si>
  <si>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</si>
  <si>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</si>
  <si>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</si>
  <si>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</si>
  <si>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</si>
  <si>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</si>
  <si>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</si>
  <si>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</si>
  <si>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</si>
  <si>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</si>
  <si>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</si>
  <si>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</si>
  <si>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</si>
  <si>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</si>
  <si>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</si>
  <si>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</si>
  <si>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</si>
  <si>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</si>
  <si>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</si>
  <si>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</si>
  <si>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</si>
  <si>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</si>
  <si>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</si>
  <si>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</si>
  <si>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</si>
  <si>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</si>
  <si>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</si>
  <si>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</si>
  <si>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</si>
  <si>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</si>
  <si>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</si>
  <si>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</si>
  <si>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</si>
  <si>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</si>
  <si>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</si>
  <si>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</si>
  <si>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</si>
  <si>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</si>
  <si>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</si>
  <si>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</si>
  <si>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</si>
  <si>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</si>
  <si>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</si>
  <si>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</si>
  <si>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</si>
  <si>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</si>
  <si>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</si>
  <si>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</si>
  <si>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</si>
  <si>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</si>
  <si>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</si>
  <si>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</si>
  <si>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</si>
  <si>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</si>
  <si>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</si>
  <si>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</si>
  <si>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</si>
  <si>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</si>
  <si>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</si>
  <si>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</si>
  <si>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</si>
  <si>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</si>
  <si>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</si>
  <si>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</si>
  <si>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</si>
  <si>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</si>
  <si>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</si>
  <si>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</si>
  <si>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</si>
  <si>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</si>
  <si>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</si>
  <si>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</si>
  <si>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</si>
  <si>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</si>
  <si>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</si>
  <si>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</si>
  <si>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</si>
  <si>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</si>
  <si>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</si>
  <si>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</si>
  <si>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</si>
  <si>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</si>
  <si>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</si>
  <si>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</si>
  <si>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</si>
  <si>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</si>
  <si>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</si>
  <si>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</si>
  <si>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</si>
  <si>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</si>
  <si>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</si>
  <si>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</si>
  <si>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</si>
  <si>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</si>
  <si>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</si>
  <si>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</si>
  <si>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</si>
  <si>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</si>
  <si>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</si>
  <si>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</si>
  <si>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</si>
  <si>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</si>
  <si>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</si>
  <si>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</si>
  <si>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</si>
  <si>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</si>
  <si>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</si>
  <si>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</si>
  <si>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</si>
  <si>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</si>
  <si>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</si>
  <si>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</si>
  <si>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</si>
  <si>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</si>
  <si>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</si>
  <si>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</si>
  <si>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</si>
  <si>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</si>
  <si>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</si>
  <si>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</si>
  <si>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</si>
  <si>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</si>
  <si>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</si>
  <si>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</si>
  <si>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</si>
  <si>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</si>
  <si>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</si>
  <si>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</si>
  <si>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</si>
  <si>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</si>
  <si>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</si>
  <si>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</si>
  <si>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</si>
  <si>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</si>
  <si>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</si>
  <si>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</si>
  <si>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</si>
  <si>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</si>
  <si>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</si>
  <si>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</si>
  <si>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</si>
  <si>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</si>
  <si>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</si>
  <si>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</si>
  <si>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</si>
  <si>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</si>
  <si>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</si>
  <si>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</si>
  <si>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</si>
  <si>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</si>
  <si>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</si>
  <si>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</si>
  <si>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</si>
  <si>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</si>
  <si>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</si>
  <si>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</si>
  <si>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</si>
  <si>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</si>
  <si>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</si>
  <si>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</si>
  <si>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</si>
  <si>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</si>
  <si>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</si>
  <si>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</si>
  <si>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</si>
  <si>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</si>
  <si>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</si>
  <si>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</si>
  <si>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</si>
  <si>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</si>
  <si>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</si>
  <si>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</si>
  <si>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</si>
  <si>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</si>
  <si>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</si>
  <si>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</si>
  <si>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</si>
  <si>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</si>
  <si>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</si>
  <si>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</si>
  <si>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</si>
  <si>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</si>
  <si>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</si>
  <si>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</si>
  <si>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</si>
  <si>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</si>
  <si>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</si>
  <si>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</si>
  <si>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</si>
  <si>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</si>
  <si>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</si>
  <si>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</si>
  <si>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</si>
  <si>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</si>
  <si>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</si>
  <si>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</si>
  <si>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</si>
  <si>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</si>
  <si>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</si>
  <si>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</si>
  <si>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</si>
  <si>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</si>
  <si>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</si>
  <si>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</si>
  <si>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</si>
  <si>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</si>
  <si>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</si>
  <si>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</si>
  <si>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</si>
  <si>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</si>
  <si>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</si>
  <si>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</si>
  <si>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</si>
  <si>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</si>
  <si>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</si>
  <si>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</si>
  <si>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</si>
  <si>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</si>
  <si>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</si>
  <si>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</si>
  <si>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</si>
  <si>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</si>
  <si>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</si>
  <si>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</si>
  <si>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</si>
  <si>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</si>
  <si>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</si>
  <si>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</si>
  <si>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</si>
  <si>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</si>
  <si>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</si>
  <si>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</si>
  <si>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</si>
  <si>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</si>
  <si>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</si>
  <si>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</si>
  <si>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</si>
  <si>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</si>
  <si>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</si>
  <si>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</si>
  <si>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</si>
  <si>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</si>
  <si>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</si>
  <si>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</si>
  <si>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</si>
  <si>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</si>
  <si>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</si>
  <si>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</si>
  <si>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</si>
  <si>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</si>
  <si>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</si>
  <si>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</si>
  <si>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</si>
  <si>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</si>
  <si>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</si>
  <si>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</si>
  <si>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</si>
  <si>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</si>
  <si>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</si>
  <si>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</si>
  <si>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</si>
  <si>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</si>
  <si>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</si>
  <si>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</si>
  <si>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</si>
  <si>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</si>
  <si>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</si>
  <si>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</si>
  <si>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</si>
  <si>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</si>
  <si>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</si>
  <si>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</si>
  <si>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</si>
  <si>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</si>
  <si>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</si>
  <si>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</si>
  <si>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</si>
  <si>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</si>
  <si>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</si>
  <si>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</si>
  <si>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</si>
  <si>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</si>
  <si>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</si>
  <si>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</si>
  <si>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</si>
  <si>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</si>
  <si>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</si>
  <si>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</si>
  <si>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</si>
  <si>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</si>
  <si>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</si>
  <si>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</si>
  <si>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</si>
  <si>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</si>
  <si>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</si>
  <si>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</si>
  <si>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</si>
  <si>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</si>
  <si>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</si>
  <si>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</si>
  <si>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</si>
  <si>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</si>
  <si>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</si>
  <si>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</si>
  <si>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</si>
  <si>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</si>
  <si>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</si>
  <si>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</si>
  <si>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</si>
  <si>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</si>
  <si>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</si>
  <si>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</si>
  <si>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</si>
  <si>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</si>
  <si>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</si>
  <si>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</si>
  <si>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</si>
  <si>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</si>
  <si>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</si>
  <si>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</si>
  <si>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</si>
  <si>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</si>
  <si>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</si>
  <si>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</si>
  <si>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</si>
  <si>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</si>
  <si>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</si>
  <si>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</si>
  <si>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</si>
  <si>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</si>
  <si>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</si>
  <si>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</si>
  <si>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</si>
  <si>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</si>
  <si>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</si>
  <si>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</si>
  <si>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</si>
  <si>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</si>
  <si>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</si>
  <si>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</si>
  <si>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</si>
  <si>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</si>
  <si>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</si>
  <si>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</si>
  <si>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</si>
  <si>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</si>
  <si>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</si>
  <si>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</si>
  <si>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</si>
  <si>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</si>
  <si>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</si>
  <si>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</si>
  <si>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</si>
  <si>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</si>
  <si>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</si>
  <si>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</si>
  <si>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</si>
  <si>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</si>
  <si>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</si>
  <si>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</si>
  <si>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</si>
  <si>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</si>
  <si>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</si>
  <si>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</si>
  <si>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</si>
  <si>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</si>
  <si>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</si>
  <si>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</si>
  <si>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</si>
  <si>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</si>
  <si>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</si>
  <si>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</si>
  <si>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</si>
  <si>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</si>
  <si>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</si>
  <si>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</si>
  <si>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</si>
  <si>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</si>
  <si>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</si>
  <si>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</si>
  <si>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</si>
  <si>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</si>
  <si>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</si>
  <si>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</si>
  <si>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</si>
  <si>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</si>
  <si>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</si>
  <si>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</si>
  <si>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</si>
  <si>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</si>
  <si>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</si>
  <si>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</si>
  <si>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</si>
  <si>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</si>
  <si>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</si>
  <si>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</si>
  <si>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</si>
  <si>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</si>
  <si>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</si>
  <si>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</si>
  <si>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</si>
  <si>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</si>
  <si>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</si>
  <si>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</si>
  <si>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</si>
  <si>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</si>
  <si>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</si>
  <si>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</si>
  <si>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</si>
  <si>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</si>
  <si>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</si>
  <si>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</si>
  <si>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</si>
  <si>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</si>
  <si>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</si>
  <si>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</si>
  <si>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</si>
  <si>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</si>
  <si>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</si>
  <si>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</si>
  <si>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</si>
  <si>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</si>
  <si>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</si>
  <si>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</si>
  <si>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</si>
  <si>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</si>
  <si>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</si>
  <si>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</si>
  <si>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</si>
  <si>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</si>
  <si>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</si>
  <si>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</si>
  <si>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</si>
  <si>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</si>
  <si>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</si>
  <si>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</si>
  <si>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</si>
  <si>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</si>
  <si>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</si>
  <si>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</si>
  <si>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</si>
  <si>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</si>
  <si>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</si>
  <si>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</si>
  <si>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</si>
  <si>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</si>
  <si>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</si>
  <si>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</si>
  <si>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</si>
  <si>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</si>
  <si>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</si>
  <si>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</si>
  <si>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</si>
  <si>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</si>
  <si>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</si>
  <si>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</si>
  <si>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</si>
  <si>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</si>
  <si>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</si>
  <si>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</si>
  <si>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</si>
  <si>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</si>
  <si>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</si>
  <si>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</si>
  <si>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</si>
  <si>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</si>
  <si>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</si>
  <si>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</si>
  <si>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</si>
  <si>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</si>
  <si>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</si>
  <si>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</si>
  <si>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</si>
  <si>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</si>
  <si>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</si>
  <si>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</si>
  <si>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</si>
  <si>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</si>
  <si>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</si>
  <si>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</si>
  <si>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</si>
  <si>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</si>
  <si>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</si>
  <si>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</si>
  <si>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</si>
  <si>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</si>
  <si>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</si>
  <si>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</si>
  <si>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</si>
  <si>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</si>
  <si>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</si>
  <si>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</si>
  <si>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</si>
  <si>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</si>
  <si>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</si>
  <si>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</si>
  <si>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</si>
  <si>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</si>
  <si>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</si>
  <si>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</si>
  <si>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</si>
  <si>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</si>
  <si>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</si>
  <si>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</si>
  <si>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</si>
  <si>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</si>
  <si>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</si>
  <si>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</si>
  <si>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</si>
  <si>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</si>
  <si>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</si>
  <si>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</si>
  <si>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</si>
  <si>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</si>
  <si>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</si>
  <si>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</si>
  <si>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</si>
  <si>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</si>
  <si>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</si>
  <si>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</si>
  <si>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</si>
  <si>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</si>
  <si>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</si>
  <si>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</si>
  <si>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</si>
  <si>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</si>
  <si>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</si>
  <si>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</si>
  <si>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</si>
  <si>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</si>
  <si>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</si>
  <si>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</si>
  <si>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</si>
  <si>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</si>
  <si>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</si>
  <si>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</si>
  <si>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</si>
  <si>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</si>
  <si>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</si>
  <si>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</si>
  <si>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</si>
  <si>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</si>
  <si>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</si>
  <si>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</si>
  <si>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</si>
  <si>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</si>
  <si>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</si>
  <si>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</si>
  <si>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</si>
  <si>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</si>
  <si>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</si>
  <si>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</si>
  <si>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</si>
  <si>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</si>
  <si>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</si>
  <si>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</si>
  <si>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</si>
  <si>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</si>
  <si>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</si>
  <si>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</si>
  <si>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</si>
  <si>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</si>
  <si>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</si>
  <si>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</si>
  <si>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</si>
  <si>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</si>
  <si>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</si>
  <si>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</si>
  <si>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</si>
  <si>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</si>
  <si>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</si>
  <si>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</si>
  <si>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</si>
  <si>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</si>
  <si>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</si>
  <si>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</si>
  <si>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</si>
  <si>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</si>
  <si>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</si>
  <si>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</si>
  <si>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</si>
  <si>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</si>
  <si>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</si>
  <si>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</si>
  <si>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</si>
  <si>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</si>
  <si>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</si>
  <si>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</si>
  <si>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</si>
  <si>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</si>
  <si>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</si>
  <si>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</si>
  <si>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</si>
  <si>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</si>
  <si>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</si>
  <si>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</si>
  <si>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</si>
  <si>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</si>
  <si>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</si>
  <si>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</si>
  <si>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</si>
  <si>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</si>
  <si>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</si>
  <si>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</si>
  <si>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</si>
  <si>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</si>
  <si>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</si>
  <si>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</si>
  <si>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</si>
  <si>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</si>
  <si>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</si>
  <si>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</si>
  <si>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</si>
  <si>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</si>
  <si>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</si>
  <si>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</si>
  <si>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</si>
  <si>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</si>
  <si>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</si>
  <si>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</si>
  <si>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</si>
  <si>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</si>
  <si>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</si>
  <si>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</si>
  <si>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</si>
  <si>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</si>
  <si>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</si>
  <si>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</si>
  <si>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</si>
  <si>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</si>
  <si>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</si>
  <si>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</si>
  <si>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</si>
  <si>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</si>
  <si>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</si>
  <si>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</si>
  <si>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</si>
  <si>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</si>
  <si>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</si>
  <si>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</si>
  <si>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</si>
  <si>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</si>
  <si>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</si>
  <si>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</si>
  <si>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</si>
  <si>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</si>
  <si>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</si>
  <si>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</si>
  <si>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</si>
  <si>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</si>
  <si>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</si>
  <si>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</si>
  <si>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</si>
  <si>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</si>
  <si>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</si>
  <si>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</si>
  <si>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</si>
  <si>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</si>
  <si>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</si>
  <si>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</si>
  <si>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</si>
  <si>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</si>
  <si>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</si>
  <si>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</si>
  <si>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</si>
  <si>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</si>
  <si>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</si>
  <si>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</si>
  <si>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</si>
  <si>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</si>
  <si>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</si>
  <si>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</si>
  <si>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</si>
  <si>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</si>
  <si>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</si>
  <si>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</si>
  <si>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</si>
  <si>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</si>
  <si>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</si>
  <si>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</si>
  <si>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</si>
  <si>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</si>
  <si>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</si>
  <si>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</si>
  <si>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</si>
  <si>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</si>
  <si>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</si>
  <si>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</si>
  <si>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</si>
  <si>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</si>
  <si>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</si>
  <si>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</si>
  <si>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</si>
  <si>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</si>
  <si>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</si>
  <si>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</si>
  <si>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</si>
  <si>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</si>
  <si>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</si>
  <si>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</si>
  <si>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</si>
  <si>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</si>
  <si>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</si>
  <si>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</si>
  <si>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</si>
  <si>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</si>
  <si>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</si>
  <si>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</si>
  <si>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</si>
  <si>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</si>
  <si>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</si>
  <si>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</si>
  <si>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</si>
  <si>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</si>
  <si>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</si>
  <si>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</si>
  <si>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</si>
  <si>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</si>
  <si>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</si>
  <si>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</si>
  <si>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</si>
  <si>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</si>
  <si>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</si>
  <si>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</si>
  <si>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</si>
  <si>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</si>
  <si>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</si>
  <si>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</si>
  <si>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</si>
  <si>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</si>
  <si>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</si>
  <si>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</si>
  <si>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</si>
  <si>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</si>
  <si>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</si>
  <si>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</si>
  <si>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</si>
  <si>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</si>
  <si>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</si>
  <si>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</si>
  <si>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</si>
  <si>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</si>
  <si>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</si>
  <si>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</si>
  <si>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</si>
  <si>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</si>
  <si>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</si>
  <si>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</si>
  <si>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</si>
  <si>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</si>
  <si>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</si>
  <si>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</si>
  <si>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</si>
  <si>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</si>
  <si>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</si>
  <si>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</si>
  <si>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</si>
  <si>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</si>
  <si>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</si>
  <si>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</si>
  <si>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</si>
  <si>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</si>
  <si>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</si>
  <si>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</si>
  <si>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</si>
  <si>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</si>
  <si>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</si>
  <si>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</si>
  <si>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</si>
  <si>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</si>
  <si>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</si>
  <si>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</si>
  <si>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</si>
  <si>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</si>
  <si>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</si>
  <si>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</si>
  <si>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</si>
  <si>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</si>
  <si>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</si>
  <si>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</si>
  <si>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</si>
  <si>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</si>
  <si>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</si>
  <si>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</si>
  <si>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</si>
  <si>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</si>
  <si>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</si>
  <si>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</si>
  <si>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</si>
  <si>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</si>
  <si>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</si>
  <si>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</si>
  <si>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</si>
  <si>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</si>
  <si>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</si>
  <si>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</si>
  <si>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</si>
  <si>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</si>
  <si>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</si>
  <si>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</si>
  <si>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</si>
  <si>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</si>
  <si>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</si>
  <si>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</si>
  <si>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</si>
  <si>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</si>
  <si>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</si>
  <si>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</si>
  <si>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</si>
  <si>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</si>
  <si>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</si>
  <si>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</si>
  <si>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</si>
  <si>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</si>
  <si>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</si>
  <si>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</si>
  <si>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</si>
  <si>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</si>
  <si>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</si>
  <si>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</si>
  <si>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</si>
  <si>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</si>
  <si>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</si>
  <si>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</si>
  <si>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</si>
  <si>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</si>
  <si>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</si>
  <si>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</si>
  <si>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</si>
  <si>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</si>
  <si>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</si>
  <si>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</si>
  <si>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</si>
  <si>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</si>
  <si>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</si>
  <si>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</si>
  <si>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</si>
  <si>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</si>
  <si>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</si>
  <si>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</si>
  <si>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</si>
  <si>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</si>
  <si>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</si>
  <si>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</si>
  <si>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</si>
  <si>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</si>
  <si>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</si>
  <si>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</si>
  <si>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</si>
  <si>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</si>
  <si>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</si>
  <si>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</si>
  <si>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</si>
  <si>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</si>
  <si>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</si>
  <si>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</si>
  <si>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</si>
  <si>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</si>
  <si>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</si>
  <si>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</si>
  <si>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</si>
  <si>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</si>
  <si>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</si>
  <si>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</si>
  <si>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</si>
  <si>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</si>
  <si>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</si>
  <si>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</si>
  <si>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</si>
  <si>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</si>
  <si>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</si>
  <si>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</si>
  <si>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</si>
  <si>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</si>
  <si>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</si>
  <si>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</si>
  <si>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</si>
  <si>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</si>
  <si>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</si>
  <si>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</si>
  <si>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</si>
  <si>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</si>
  <si>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</si>
  <si>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</si>
  <si>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</si>
  <si>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</si>
  <si>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</si>
  <si>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</si>
  <si>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</si>
  <si>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</si>
  <si>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</si>
  <si>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</si>
  <si>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</si>
  <si>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</si>
  <si>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</si>
  <si>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</si>
  <si>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</si>
  <si>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</si>
  <si>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</si>
  <si>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</si>
  <si>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</si>
  <si>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</si>
  <si>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</si>
  <si>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</si>
  <si>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</si>
  <si>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</si>
  <si>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</si>
  <si>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</si>
  <si>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</si>
  <si>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</si>
  <si>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</si>
  <si>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</si>
  <si>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</si>
  <si>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</si>
  <si>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</si>
  <si>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</si>
  <si>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</si>
  <si>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</si>
  <si>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</si>
  <si>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</si>
  <si>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</si>
  <si>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</si>
  <si>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</si>
  <si>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</si>
  <si>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</si>
  <si>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</si>
  <si>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</si>
  <si>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</si>
  <si>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</si>
  <si>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</si>
  <si>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</si>
  <si>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</si>
  <si>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</si>
  <si>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</si>
  <si>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</si>
  <si>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</si>
  <si>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</si>
  <si>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</si>
  <si>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</si>
  <si>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</si>
  <si>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</si>
  <si>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</si>
  <si>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</si>
  <si>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</si>
  <si>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</si>
  <si>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</si>
  <si>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</si>
  <si>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</si>
  <si>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</si>
  <si>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</si>
  <si>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</si>
  <si>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</si>
  <si>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</si>
  <si>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</si>
  <si>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</si>
  <si>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</si>
  <si>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</si>
  <si>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</si>
  <si>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</si>
  <si>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</si>
  <si>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</si>
  <si>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</si>
  <si>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</si>
  <si>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</si>
  <si>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</si>
  <si>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</si>
  <si>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</si>
  <si>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</si>
  <si>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</si>
  <si>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</si>
  <si>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</si>
  <si>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</si>
  <si>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</si>
  <si>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</si>
  <si>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</si>
  <si>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</si>
  <si>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</si>
  <si>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</si>
  <si>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</si>
  <si>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</si>
  <si>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</si>
  <si>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</si>
  <si>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</si>
  <si>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</si>
  <si>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</si>
  <si>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</si>
  <si>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</si>
  <si>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</si>
  <si>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</si>
  <si>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</si>
  <si>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</si>
  <si>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</si>
  <si>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</si>
  <si>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</si>
  <si>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</si>
  <si>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</si>
  <si>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</si>
  <si>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</si>
  <si>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</si>
  <si>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</si>
  <si>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</si>
  <si>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</si>
  <si>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</si>
  <si>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</si>
  <si>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</si>
  <si>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</si>
  <si>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</si>
  <si>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</si>
  <si>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</si>
  <si>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</si>
  <si>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</si>
  <si>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</si>
  <si>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</si>
  <si>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</si>
  <si>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</si>
  <si>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</si>
  <si>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</si>
  <si>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</si>
  <si>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</si>
  <si>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</si>
  <si>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</si>
  <si>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</si>
  <si>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</si>
  <si>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</si>
  <si>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</si>
  <si>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</si>
  <si>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</si>
  <si>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</si>
  <si>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</si>
  <si>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</si>
  <si>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</si>
  <si>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</si>
  <si>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</si>
  <si>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</si>
  <si>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</si>
  <si>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</si>
  <si>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</si>
  <si>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</si>
  <si>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</si>
  <si>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</si>
  <si>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</si>
  <si>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</si>
  <si>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</si>
  <si>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</si>
  <si>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</si>
  <si>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</si>
  <si>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</si>
  <si>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</si>
  <si>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</si>
  <si>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</si>
  <si>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</si>
  <si>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</si>
  <si>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</si>
  <si>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</si>
  <si>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</si>
  <si>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</si>
  <si>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</si>
  <si>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</si>
  <si>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</si>
  <si>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</si>
  <si>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</si>
  <si>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</si>
  <si>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</si>
  <si>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</si>
  <si>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</si>
  <si>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</si>
  <si>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</si>
  <si>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</si>
  <si>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</si>
  <si>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</si>
  <si>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</si>
  <si>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</si>
  <si>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</si>
  <si>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</si>
  <si>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</si>
  <si>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</si>
  <si>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</si>
  <si>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</si>
  <si>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</si>
  <si>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</si>
  <si>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</si>
  <si>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</si>
  <si>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</si>
  <si>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</si>
  <si>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</si>
  <si>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</si>
  <si>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</si>
  <si>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</si>
  <si>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</si>
  <si>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</si>
  <si>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</si>
  <si>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</si>
  <si>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</si>
  <si>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</si>
  <si>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</si>
  <si>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</si>
  <si>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</si>
  <si>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</si>
  <si>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</si>
  <si>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</si>
  <si>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</si>
  <si>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</si>
  <si>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</si>
  <si>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</si>
  <si>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</si>
  <si>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</si>
  <si>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</si>
  <si>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</si>
  <si>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</si>
  <si>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</si>
  <si>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</si>
  <si>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</si>
  <si>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</si>
  <si>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</si>
  <si>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</si>
  <si>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</si>
  <si>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</si>
  <si>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</si>
  <si>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</si>
  <si>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</si>
  <si>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</si>
  <si>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</si>
  <si>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</si>
  <si>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</si>
  <si>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</si>
  <si>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</si>
  <si>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</si>
  <si>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</si>
  <si>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</si>
  <si>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</si>
  <si>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</si>
  <si>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</si>
  <si>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</si>
  <si>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</si>
  <si>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</si>
  <si>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</si>
  <si>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</si>
  <si>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</si>
  <si>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</si>
  <si>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</si>
  <si>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</si>
  <si>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</si>
  <si>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</si>
  <si>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</si>
  <si>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</si>
  <si>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</si>
  <si>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</si>
  <si>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</si>
  <si>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</si>
  <si>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</si>
  <si>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</si>
  <si>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</si>
  <si>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</si>
  <si>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</si>
  <si>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</si>
  <si>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</si>
  <si>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</si>
  <si>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</si>
  <si>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</si>
  <si>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</si>
  <si>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</si>
  <si>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</si>
  <si>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</si>
  <si>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</si>
  <si>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</si>
  <si>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</si>
  <si>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</si>
  <si>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</si>
  <si>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</si>
  <si>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</si>
  <si>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</si>
  <si>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</si>
  <si>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</si>
  <si>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</si>
  <si>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</si>
  <si>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</si>
  <si>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</si>
  <si>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</si>
  <si>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</si>
  <si>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</si>
  <si>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</si>
  <si>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</si>
  <si>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</si>
  <si>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</si>
  <si>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</si>
  <si>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</si>
  <si>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</si>
  <si>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</si>
  <si>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</si>
  <si>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</si>
  <si>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</si>
  <si>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</si>
  <si>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</si>
  <si>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</si>
  <si>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</si>
  <si>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</si>
  <si>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</si>
  <si>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</si>
  <si>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</si>
  <si>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</si>
  <si>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</si>
  <si>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</si>
  <si>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</si>
  <si>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</si>
  <si>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</si>
  <si>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</si>
  <si>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</si>
  <si>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</si>
  <si>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</si>
  <si>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</si>
  <si>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</si>
  <si>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</si>
  <si>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</si>
  <si>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</si>
  <si>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</si>
  <si>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</si>
  <si>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</si>
  <si>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</si>
  <si>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</si>
  <si>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</si>
  <si>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</si>
  <si>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</si>
  <si>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</si>
  <si>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</si>
  <si>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</si>
  <si>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</si>
  <si>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</si>
  <si>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</si>
  <si>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</si>
  <si>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</si>
  <si>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</si>
  <si>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</si>
  <si>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</si>
  <si>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</si>
  <si>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</si>
  <si>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</si>
  <si>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</si>
  <si>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</si>
  <si>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</si>
  <si>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</si>
  <si>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</si>
  <si>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</si>
  <si>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</si>
  <si>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</si>
  <si>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</si>
  <si>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</si>
  <si>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</si>
  <si>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</si>
  <si>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</si>
  <si>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</si>
  <si>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</si>
  <si>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</si>
  <si>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</si>
  <si>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</si>
  <si>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</si>
  <si>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</si>
  <si>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</si>
  <si>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</si>
  <si>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</si>
  <si>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</si>
  <si>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</si>
  <si>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</si>
  <si>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</si>
  <si>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</si>
  <si>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</si>
  <si>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</si>
  <si>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</si>
  <si>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</si>
  <si>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</si>
  <si>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</si>
  <si>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</si>
  <si>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</si>
  <si>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</si>
  <si>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</si>
  <si>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</si>
  <si>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</si>
  <si>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</si>
  <si>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</si>
  <si>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</si>
  <si>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</si>
  <si>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</si>
  <si>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</si>
  <si>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</si>
  <si>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</si>
  <si>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</si>
  <si>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</si>
  <si>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</si>
  <si>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</si>
  <si>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</si>
  <si>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</si>
  <si>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</si>
  <si>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</si>
  <si>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</si>
  <si>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</si>
  <si>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</si>
  <si>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</si>
  <si>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</si>
  <si>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</si>
  <si>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</si>
  <si>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</si>
  <si>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</si>
  <si>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</si>
  <si>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</si>
  <si>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</si>
  <si>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</si>
  <si>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</si>
  <si>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</si>
  <si>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</si>
  <si>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</si>
  <si>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</si>
  <si>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</si>
  <si>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</si>
  <si>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</si>
  <si>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</si>
  <si>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</si>
  <si>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</si>
  <si>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</si>
  <si>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</si>
  <si>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</si>
  <si>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</si>
  <si>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</si>
  <si>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</si>
  <si>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</si>
  <si>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</si>
  <si>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</si>
  <si>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</si>
  <si>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</si>
  <si>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</si>
  <si>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</si>
  <si>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</si>
  <si>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</si>
  <si>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</si>
  <si>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</si>
  <si>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</si>
  <si>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</si>
  <si>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</si>
  <si>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</si>
  <si>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</si>
  <si>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</si>
  <si>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</si>
  <si>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</si>
  <si>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</si>
  <si>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</si>
  <si>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</si>
  <si>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</si>
  <si>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</si>
  <si>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</si>
  <si>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</si>
  <si>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</si>
  <si>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</si>
  <si>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</si>
  <si>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</si>
  <si>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</si>
  <si>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</si>
  <si>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</si>
  <si>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</si>
  <si>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</si>
  <si>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</si>
  <si>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</si>
  <si>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</si>
  <si>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</si>
  <si>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</si>
  <si>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</si>
  <si>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</si>
  <si>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</si>
  <si>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</si>
  <si>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</si>
  <si>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</si>
  <si>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</si>
  <si>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</si>
  <si>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</si>
  <si>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</si>
  <si>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</si>
  <si>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</si>
  <si>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</si>
  <si>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</si>
  <si>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</si>
  <si>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</si>
  <si>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</si>
  <si>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</si>
  <si>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</si>
  <si>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</si>
  <si>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</si>
  <si>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</si>
  <si>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</si>
  <si>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</si>
  <si>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</si>
  <si>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</si>
  <si>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</si>
  <si>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</si>
  <si>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</si>
  <si>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</si>
  <si>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</si>
  <si>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</si>
  <si>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</si>
  <si>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</si>
  <si>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</si>
  <si>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</si>
  <si>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</si>
  <si>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</si>
  <si>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</si>
  <si>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</si>
  <si>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</si>
  <si>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</si>
  <si>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</si>
  <si>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</si>
  <si>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</si>
  <si>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</si>
  <si>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</si>
  <si>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</si>
  <si>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</si>
  <si>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</si>
  <si>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</si>
  <si>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</si>
  <si>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</si>
  <si>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</si>
  <si>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</si>
  <si>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</si>
  <si>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</si>
  <si>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</si>
  <si>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</si>
  <si>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</si>
  <si>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</si>
  <si>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</si>
  <si>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</si>
  <si>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</si>
  <si>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</si>
  <si>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</si>
  <si>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</si>
  <si>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</si>
  <si>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</si>
  <si>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</si>
  <si>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</si>
  <si>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</si>
  <si>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</si>
  <si>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</si>
  <si>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</si>
  <si>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</si>
  <si>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</si>
  <si>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</si>
  <si>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</si>
  <si>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</si>
  <si>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</si>
  <si>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</si>
  <si>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</si>
  <si>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</si>
  <si>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</si>
  <si>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</si>
  <si>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</si>
  <si>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</si>
  <si>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</si>
  <si>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</si>
  <si>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</si>
  <si>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</si>
  <si>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</si>
  <si>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</si>
  <si>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</si>
  <si>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</si>
  <si>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</si>
  <si>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</si>
  <si>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</si>
  <si>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</si>
  <si>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</si>
  <si>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</si>
  <si>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</si>
  <si>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</si>
  <si>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</si>
  <si>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</si>
  <si>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</si>
  <si>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</si>
  <si>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</si>
  <si>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</si>
  <si>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</si>
  <si>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</si>
  <si>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</si>
  <si>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</si>
  <si>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</si>
  <si>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</si>
  <si>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</si>
  <si>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</si>
  <si>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</si>
  <si>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</si>
  <si>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</si>
  <si>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</si>
  <si>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</si>
  <si>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</si>
  <si>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</si>
  <si>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</si>
  <si>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</si>
  <si>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</si>
  <si>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</si>
  <si>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</si>
  <si>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</si>
  <si>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</si>
  <si>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</si>
  <si>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</si>
  <si>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</si>
  <si>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</si>
  <si>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</si>
  <si>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</si>
  <si>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</si>
  <si>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</si>
  <si>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</si>
  <si>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</si>
  <si>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</si>
  <si>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</si>
  <si>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</si>
  <si>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</si>
  <si>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</si>
  <si>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</si>
  <si>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</si>
  <si>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</si>
  <si>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</si>
  <si>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</si>
  <si>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</si>
  <si>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</si>
  <si>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</si>
  <si>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</si>
  <si>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</si>
  <si>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</si>
  <si>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</si>
  <si>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</si>
  <si>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</si>
  <si>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</si>
  <si>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</si>
  <si>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</si>
  <si>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</si>
  <si>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</si>
  <si>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</si>
  <si>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</si>
  <si>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</si>
  <si>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</si>
  <si>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</si>
  <si>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</si>
  <si>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</si>
  <si>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</si>
  <si>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</si>
  <si>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</si>
  <si>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</si>
  <si>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</si>
  <si>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</si>
  <si>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</si>
  <si>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</si>
  <si>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</si>
  <si>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</si>
  <si>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</si>
  <si>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</si>
  <si>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</si>
  <si>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</si>
  <si>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</si>
  <si>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</si>
  <si>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</si>
  <si>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</si>
  <si>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</si>
  <si>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</si>
  <si>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</si>
  <si>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</si>
  <si>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</si>
  <si>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</si>
  <si>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</si>
  <si>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</si>
  <si>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</si>
  <si>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</si>
  <si>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</si>
  <si>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</si>
  <si>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</si>
  <si>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</si>
  <si>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</si>
  <si>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</si>
  <si>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</si>
  <si>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</si>
  <si>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</si>
  <si>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</si>
  <si>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</si>
  <si>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</si>
  <si>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</si>
  <si>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</si>
  <si>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</si>
  <si>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</si>
  <si>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</si>
  <si>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</si>
  <si>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</si>
  <si>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</si>
  <si>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</si>
  <si>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</si>
  <si>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</si>
  <si>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</si>
  <si>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</si>
  <si>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</si>
  <si>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</si>
  <si>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</si>
  <si>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</si>
  <si>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</si>
  <si>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</si>
  <si>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</si>
  <si>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</si>
  <si>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</si>
  <si>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</si>
  <si>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</si>
  <si>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</si>
  <si>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</si>
  <si>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</si>
  <si>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</si>
  <si>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</si>
  <si>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</si>
  <si>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</si>
  <si>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</si>
  <si>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</si>
  <si>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</si>
  <si>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</si>
  <si>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</si>
  <si>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</si>
  <si>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</si>
  <si>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</si>
  <si>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</si>
  <si>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</si>
  <si>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</si>
  <si>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</si>
  <si>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</si>
  <si>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</si>
  <si>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</si>
  <si>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</si>
  <si>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</si>
  <si>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</si>
  <si>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</si>
  <si>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</si>
  <si>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</si>
  <si>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</si>
  <si>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</si>
  <si>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</si>
  <si>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</si>
  <si>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</si>
  <si>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</si>
  <si>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</si>
  <si>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</si>
  <si>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</si>
  <si>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</si>
  <si>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</si>
  <si>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</si>
  <si>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</si>
  <si>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</si>
  <si>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</si>
  <si>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</si>
  <si>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</si>
  <si>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</si>
  <si>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</si>
  <si>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</si>
  <si>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</si>
  <si>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</si>
  <si>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</si>
  <si>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</si>
  <si>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</si>
  <si>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</si>
  <si>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</si>
  <si>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</si>
  <si>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</si>
  <si>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</si>
  <si>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</si>
  <si>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</si>
  <si>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</si>
  <si>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</si>
  <si>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</si>
  <si>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</si>
  <si>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</si>
  <si>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</si>
  <si>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</si>
  <si>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</si>
  <si>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</si>
  <si>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</si>
  <si>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</si>
  <si>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</si>
  <si>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</si>
  <si>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</si>
  <si>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</si>
  <si>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</si>
  <si>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</si>
  <si>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</si>
  <si>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</si>
  <si>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</si>
  <si>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</si>
  <si>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</si>
  <si>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</si>
  <si>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</si>
  <si>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</si>
  <si>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</si>
  <si>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</si>
  <si>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</si>
  <si>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</si>
  <si>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</si>
  <si>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</si>
  <si>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</si>
  <si>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</si>
  <si>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</si>
  <si>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</si>
  <si>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</si>
  <si>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</si>
  <si>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</si>
  <si>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</si>
  <si>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</si>
  <si>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</si>
  <si>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</si>
  <si>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</si>
  <si>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</si>
  <si>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</si>
  <si>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</si>
  <si>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</si>
  <si>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</si>
  <si>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</si>
  <si>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</si>
  <si>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</si>
  <si>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</si>
  <si>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</si>
  <si>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</si>
  <si>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</si>
  <si>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</si>
  <si>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</si>
  <si>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</si>
  <si>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</si>
  <si>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</si>
  <si>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</si>
  <si>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</si>
  <si>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</si>
  <si>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</si>
  <si>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</si>
  <si>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</si>
  <si>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</si>
  <si>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</si>
  <si>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</si>
  <si>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</si>
  <si>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</si>
  <si>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</si>
  <si>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</si>
  <si>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</si>
  <si>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</si>
  <si>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</si>
  <si>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</si>
  <si>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</si>
  <si>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</si>
  <si>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</si>
  <si>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</si>
  <si>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</si>
  <si>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</si>
  <si>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</si>
  <si>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</si>
  <si>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</si>
  <si>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</si>
  <si>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</si>
  <si>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</si>
  <si>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</si>
  <si>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</si>
  <si>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</si>
  <si>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</si>
  <si>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</si>
  <si>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</si>
  <si>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</si>
  <si>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</si>
  <si>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</si>
  <si>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</si>
  <si>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</si>
  <si>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</si>
  <si>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</si>
  <si>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</si>
  <si>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</si>
  <si>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</si>
  <si>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</si>
  <si>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</si>
  <si>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</si>
  <si>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</si>
  <si>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</si>
  <si>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</si>
  <si>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</si>
  <si>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</si>
  <si>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</si>
  <si>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</si>
  <si>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</si>
  <si>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</si>
  <si>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</si>
  <si>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</si>
  <si>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</si>
  <si>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</si>
  <si>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</si>
  <si>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</si>
  <si>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</si>
  <si>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</si>
  <si>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</si>
  <si>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</si>
  <si>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</si>
  <si>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</si>
  <si>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</si>
  <si>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</si>
  <si>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</si>
  <si>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</si>
  <si>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</si>
  <si>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</si>
  <si>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</si>
  <si>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</si>
  <si>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</si>
  <si>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</si>
  <si>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</si>
  <si>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</si>
  <si>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</si>
  <si>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</si>
  <si>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</si>
  <si>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</si>
  <si>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</si>
  <si>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</si>
  <si>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</si>
  <si>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</si>
  <si>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</si>
  <si>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</si>
  <si>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</si>
  <si>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</si>
  <si>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</si>
  <si>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</si>
  <si>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</si>
  <si>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</si>
  <si>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</si>
  <si>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</si>
  <si>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</si>
  <si>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</si>
  <si>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</si>
  <si>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</si>
  <si>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</si>
  <si>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</si>
  <si>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</si>
  <si>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</si>
  <si>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</si>
  <si>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</si>
  <si>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</si>
  <si>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</si>
  <si>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</si>
  <si>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</si>
  <si>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</si>
  <si>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</si>
  <si>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</si>
  <si>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</si>
  <si>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</si>
  <si>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</si>
  <si>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</si>
  <si>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</si>
  <si>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</si>
  <si>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</si>
  <si>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</si>
  <si>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</si>
  <si>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</si>
  <si>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</si>
  <si>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</si>
  <si>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</si>
  <si>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</si>
  <si>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</si>
  <si>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</si>
  <si>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</si>
  <si>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</si>
  <si>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</si>
  <si>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</si>
  <si>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</si>
  <si>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</si>
  <si>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</si>
  <si>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</si>
  <si>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</si>
  <si>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</si>
  <si>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</si>
  <si>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</si>
  <si>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</si>
  <si>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</si>
  <si>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</si>
  <si>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</si>
  <si>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</si>
  <si>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</si>
  <si>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</si>
  <si>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</si>
  <si>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</si>
  <si>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</si>
  <si>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</si>
  <si>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</si>
  <si>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</si>
  <si>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</si>
  <si>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</si>
  <si>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</si>
  <si>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</si>
  <si>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</si>
  <si>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</si>
  <si>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</si>
  <si>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</si>
  <si>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</si>
  <si>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</si>
  <si>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</si>
  <si>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</si>
  <si>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</si>
  <si>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</si>
  <si>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</si>
  <si>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</si>
  <si>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</si>
  <si>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</si>
  <si>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</si>
  <si>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</si>
  <si>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</si>
  <si>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</si>
  <si>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</si>
  <si>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</si>
  <si>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</si>
  <si>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</si>
  <si>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</si>
  <si>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</si>
  <si>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</si>
  <si>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</si>
  <si>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</si>
  <si>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</si>
  <si>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</si>
  <si>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</si>
  <si>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</si>
  <si>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</si>
  <si>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</si>
  <si>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</si>
  <si>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</si>
  <si>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</si>
  <si>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</si>
  <si>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</si>
  <si>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</si>
  <si>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</si>
  <si>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</si>
  <si>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</si>
  <si>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</si>
  <si>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</si>
  <si>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</si>
  <si>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</si>
  <si>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</si>
  <si>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</si>
  <si>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</si>
  <si>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</si>
  <si>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</si>
  <si>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</si>
  <si>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</si>
  <si>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</si>
  <si>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</si>
  <si>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</si>
  <si>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</si>
  <si>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</si>
  <si>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</si>
  <si>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</si>
  <si>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</si>
  <si>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</si>
  <si>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</si>
  <si>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</si>
  <si>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</si>
  <si>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</si>
  <si>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</si>
  <si>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</si>
  <si>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</si>
  <si>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</si>
  <si>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</si>
  <si>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</si>
  <si>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</si>
  <si>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</si>
  <si>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</si>
  <si>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</si>
  <si>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</si>
  <si>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</si>
  <si>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</si>
  <si>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</si>
  <si>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</si>
  <si>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</si>
  <si>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</si>
  <si>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</si>
  <si>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</si>
  <si>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</si>
  <si>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</si>
  <si>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</si>
  <si>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</si>
  <si>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</si>
  <si>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</si>
  <si>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</si>
  <si>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</si>
  <si>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</si>
  <si>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</si>
  <si>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</si>
  <si>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</si>
  <si>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</si>
  <si>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</si>
  <si>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</si>
  <si>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</si>
  <si>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</si>
  <si>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</si>
  <si>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</si>
  <si>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</si>
  <si>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</si>
  <si>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</si>
  <si>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</si>
  <si>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</si>
  <si>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</si>
  <si>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</si>
  <si>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</si>
  <si>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</si>
  <si>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</si>
  <si>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</si>
  <si>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</si>
  <si>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</si>
  <si>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</si>
  <si>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</si>
  <si>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</si>
  <si>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</si>
  <si>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</si>
  <si>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</si>
  <si>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</si>
  <si>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</si>
  <si>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</si>
  <si>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</si>
  <si>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</si>
  <si>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</si>
  <si>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</si>
  <si>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</si>
  <si>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</si>
  <si>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</si>
  <si>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</si>
  <si>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</si>
  <si>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</si>
  <si>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</si>
  <si>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</si>
  <si>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</si>
  <si>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</si>
  <si>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</si>
  <si>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</si>
  <si>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</si>
  <si>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</si>
  <si>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</si>
  <si>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</si>
  <si>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</si>
  <si>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</si>
  <si>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</si>
  <si>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</si>
  <si>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</si>
  <si>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</si>
  <si>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</si>
  <si>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</si>
  <si>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</si>
  <si>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</si>
  <si>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</si>
  <si>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</si>
  <si>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</si>
  <si>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</si>
  <si>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</si>
  <si>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</si>
  <si>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</si>
  <si>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</si>
  <si>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</si>
  <si>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</si>
  <si>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</si>
  <si>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</si>
  <si>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</si>
  <si>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</si>
  <si>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</si>
  <si>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</si>
  <si>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</si>
  <si>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</si>
  <si>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</si>
  <si>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</si>
  <si>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</si>
  <si>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</si>
  <si>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</si>
  <si>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</si>
  <si>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</si>
  <si>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</si>
  <si>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</si>
  <si>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</si>
  <si>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</si>
  <si>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</si>
  <si>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</si>
  <si>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</si>
  <si>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</si>
  <si>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</si>
  <si>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</si>
  <si>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</si>
  <si>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</si>
  <si>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</si>
  <si>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</si>
  <si>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</si>
  <si>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</si>
  <si>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</si>
  <si>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</si>
  <si>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</si>
  <si>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</si>
  <si>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</si>
  <si>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</si>
  <si>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</si>
  <si>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</si>
  <si>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</si>
  <si>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</si>
  <si>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</si>
  <si>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</si>
  <si>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</si>
  <si>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</si>
  <si>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</si>
  <si>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</si>
  <si>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</si>
  <si>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</si>
  <si>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</si>
  <si>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</si>
  <si>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</si>
  <si>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</si>
  <si>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</si>
  <si>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</si>
  <si>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</si>
  <si>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</si>
  <si>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</si>
  <si>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</si>
  <si>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</si>
  <si>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</si>
  <si>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</si>
  <si>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</si>
  <si>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</si>
  <si>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</si>
  <si>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</si>
  <si>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</si>
  <si>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</si>
  <si>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</si>
  <si>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</si>
  <si>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</si>
  <si>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</si>
  <si>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</si>
  <si>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</si>
  <si>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</si>
  <si>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</si>
  <si>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</si>
  <si>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</si>
  <si>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</si>
  <si>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</si>
  <si>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</si>
  <si>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</si>
  <si>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</si>
  <si>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</si>
  <si>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</si>
  <si>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</si>
  <si>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</si>
  <si>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</si>
  <si>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</si>
  <si>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</si>
  <si>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</si>
  <si>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</si>
  <si>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</si>
  <si>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</si>
  <si>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</si>
  <si>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</si>
  <si>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</si>
  <si>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</si>
  <si>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</si>
  <si>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</si>
  <si>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</si>
  <si>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</si>
  <si>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</si>
  <si>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</si>
  <si>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</si>
  <si>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</si>
  <si>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</si>
  <si>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</si>
  <si>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</si>
  <si>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</si>
  <si>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</si>
  <si>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</si>
  <si>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</si>
  <si>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</si>
  <si>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</si>
  <si>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</si>
  <si>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</si>
  <si>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</si>
  <si>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</si>
  <si>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</si>
  <si>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</si>
  <si>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</si>
  <si>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</si>
  <si>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</si>
  <si>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</si>
  <si>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</si>
  <si>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</si>
  <si>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</si>
  <si>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</si>
  <si>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</si>
  <si>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</si>
  <si>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</si>
  <si>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</si>
  <si>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</si>
  <si>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</si>
  <si>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</si>
  <si>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</si>
  <si>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</si>
  <si>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</si>
  <si>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</si>
  <si>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</si>
  <si>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</si>
  <si>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</si>
  <si>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</si>
  <si>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</si>
  <si>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</si>
  <si>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</si>
  <si>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</si>
  <si>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</si>
  <si>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</si>
  <si>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</si>
  <si>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</si>
  <si>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</si>
  <si>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</si>
  <si>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</si>
  <si>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</si>
  <si>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</si>
  <si>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</si>
  <si>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</si>
  <si>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</si>
  <si>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</si>
  <si>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</si>
  <si>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</si>
  <si>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</si>
  <si>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</si>
  <si>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</si>
  <si>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</si>
  <si>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</si>
  <si>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</si>
  <si>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</si>
  <si>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</si>
  <si>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</si>
  <si>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</si>
  <si>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</si>
  <si>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</si>
  <si>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</si>
  <si>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</si>
  <si>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</si>
  <si>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</si>
  <si>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</si>
  <si>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</si>
  <si>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</si>
  <si>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</si>
  <si>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</si>
  <si>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</si>
  <si>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</si>
  <si>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</si>
  <si>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</si>
  <si>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</si>
  <si>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</si>
  <si>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</si>
  <si>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</si>
  <si>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</si>
  <si>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</si>
  <si>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</si>
  <si>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</si>
  <si>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</si>
  <si>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</si>
  <si>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</si>
  <si>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</si>
  <si>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</si>
  <si>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</si>
  <si>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</si>
  <si>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</si>
  <si>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</si>
  <si>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</si>
  <si>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</si>
  <si>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</si>
  <si>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</si>
  <si>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</si>
  <si>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</si>
  <si>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</si>
  <si>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</si>
  <si>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</si>
  <si>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</si>
  <si>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</si>
  <si>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</si>
  <si>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</si>
  <si>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</si>
  <si>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</si>
  <si>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</si>
  <si>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</si>
  <si>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</si>
  <si>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</si>
  <si>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</si>
  <si>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</si>
  <si>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</si>
  <si>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</si>
  <si>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</si>
  <si>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</si>
  <si>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</si>
  <si>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</si>
  <si>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</si>
  <si>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</si>
  <si>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</si>
  <si>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</si>
  <si>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</si>
  <si>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</si>
  <si>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</si>
  <si>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</si>
  <si>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</si>
  <si>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</si>
  <si>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</si>
  <si>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</si>
  <si>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</si>
  <si>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</si>
  <si>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</si>
  <si>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</si>
  <si>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</si>
  <si>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</si>
  <si>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</si>
  <si>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</si>
  <si>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</si>
  <si>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</si>
  <si>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</si>
  <si>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</si>
  <si>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</si>
  <si>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</si>
  <si>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</si>
  <si>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</si>
  <si>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</si>
  <si>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</si>
  <si>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</si>
  <si>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</si>
  <si>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</si>
  <si>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</si>
  <si>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</si>
  <si>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</si>
  <si>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</si>
  <si>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</si>
  <si>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</si>
  <si>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</si>
  <si>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</si>
  <si>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</si>
  <si>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</si>
  <si>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</si>
  <si>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</si>
  <si>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</si>
  <si>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</si>
  <si>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</si>
  <si>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</si>
  <si>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</si>
  <si>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</si>
  <si>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</si>
  <si>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</si>
  <si>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</si>
  <si>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</si>
  <si>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</si>
  <si>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</si>
  <si>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</si>
  <si>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</si>
  <si>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</si>
  <si>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</si>
  <si>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</si>
  <si>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</si>
  <si>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</si>
  <si>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</si>
  <si>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</si>
  <si>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</si>
  <si>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</si>
  <si>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</si>
  <si>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</si>
  <si>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</si>
  <si>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</si>
  <si>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</si>
  <si>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</si>
  <si>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</si>
  <si>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</si>
  <si>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</si>
  <si>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</si>
  <si>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</si>
  <si>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</si>
  <si>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</si>
  <si>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</si>
  <si>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</si>
  <si>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</si>
  <si>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</si>
  <si>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</si>
  <si>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</si>
  <si>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</si>
  <si>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</si>
  <si>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</si>
  <si>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</si>
  <si>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</si>
  <si>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</si>
  <si>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</si>
  <si>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</si>
  <si>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</si>
  <si>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</si>
  <si>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</si>
  <si>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</si>
  <si>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</si>
  <si>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</si>
  <si>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</si>
  <si>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</si>
  <si>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</si>
  <si>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</si>
  <si>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</si>
  <si>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</si>
  <si>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</si>
  <si>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</si>
  <si>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</si>
  <si>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</si>
  <si>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</si>
  <si>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</si>
  <si>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</si>
  <si>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</si>
  <si>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</si>
  <si>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</si>
  <si>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</si>
  <si>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</si>
  <si>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</si>
  <si>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</si>
  <si>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</si>
  <si>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</si>
  <si>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</si>
  <si>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</si>
  <si>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</si>
  <si>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</si>
  <si>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</si>
  <si>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</si>
  <si>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</si>
  <si>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</si>
  <si>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</si>
  <si>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</si>
  <si>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</si>
  <si>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</si>
  <si>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</si>
  <si>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</si>
  <si>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</si>
  <si>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</si>
  <si>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</si>
  <si>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</si>
  <si>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</si>
  <si>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</si>
  <si>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</si>
  <si>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</si>
  <si>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</si>
  <si>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</si>
  <si>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</si>
  <si>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</si>
  <si>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</si>
  <si>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</si>
  <si>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</si>
  <si>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</si>
  <si>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</si>
  <si>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</si>
  <si>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</si>
  <si>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</si>
  <si>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</si>
  <si>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</si>
  <si>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</si>
  <si>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</si>
  <si>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</si>
  <si>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</si>
  <si>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</si>
  <si>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</si>
  <si>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</si>
  <si>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</si>
  <si>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</si>
  <si>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</si>
  <si>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</si>
  <si>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</si>
  <si>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</si>
  <si>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</si>
  <si>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</si>
  <si>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</si>
  <si>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</si>
  <si>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</si>
  <si>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</si>
  <si>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</si>
  <si>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</si>
  <si>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</si>
  <si>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</si>
  <si>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</si>
  <si>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</si>
  <si>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</si>
  <si>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</si>
  <si>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</si>
  <si>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</si>
  <si>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</si>
  <si>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</si>
  <si>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</si>
  <si>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</si>
  <si>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</si>
  <si>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</si>
  <si>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</si>
  <si>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</si>
  <si>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</si>
  <si>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</si>
  <si>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</si>
  <si>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</si>
  <si>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</si>
  <si>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</si>
  <si>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</si>
  <si>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</si>
  <si>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</si>
  <si>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</si>
  <si>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</si>
  <si>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</si>
  <si>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</si>
  <si>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</si>
  <si>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</si>
  <si>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</si>
  <si>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</si>
  <si>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</si>
  <si>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</si>
  <si>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</si>
  <si>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</si>
  <si>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</si>
  <si>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</si>
  <si>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</si>
  <si>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</si>
  <si>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</si>
  <si>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</si>
  <si>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</si>
  <si>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</si>
  <si>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</si>
  <si>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</si>
  <si>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</si>
  <si>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</si>
  <si>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</si>
  <si>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</si>
  <si>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</si>
  <si>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</si>
  <si>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</si>
  <si>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</si>
  <si>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</si>
  <si>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</si>
  <si>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</si>
  <si>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</si>
  <si>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</si>
  <si>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</si>
  <si>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</si>
  <si>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</si>
  <si>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</si>
  <si>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</si>
  <si>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</si>
  <si>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</si>
  <si>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</si>
  <si>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</si>
  <si>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</si>
  <si>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</si>
  <si>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</si>
  <si>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</si>
  <si>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</si>
  <si>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</si>
  <si>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</si>
  <si>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</si>
  <si>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</si>
  <si>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</si>
  <si>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</si>
  <si>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</si>
  <si>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</si>
  <si>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</si>
  <si>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</si>
  <si>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</si>
  <si>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</si>
  <si>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</si>
  <si>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</si>
  <si>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</si>
  <si>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</si>
  <si>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</si>
  <si>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</si>
  <si>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</si>
  <si>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</si>
  <si>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</si>
  <si>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</si>
  <si>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</si>
  <si>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</si>
  <si>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</si>
  <si>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</si>
  <si>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</si>
  <si>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</si>
  <si>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</si>
  <si>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</si>
  <si>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</si>
  <si>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</si>
  <si>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</si>
  <si>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</si>
  <si>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</si>
  <si>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</si>
  <si>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</si>
  <si>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</si>
  <si>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</si>
  <si>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</si>
  <si>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</si>
  <si>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</si>
  <si>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</si>
  <si>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</si>
  <si>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</si>
  <si>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</si>
  <si>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</si>
  <si>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</si>
  <si>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</si>
  <si>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</si>
  <si>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</si>
  <si>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</si>
  <si>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</si>
  <si>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</si>
  <si>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</si>
  <si>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</si>
  <si>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</si>
  <si>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</si>
  <si>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</si>
  <si>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</si>
  <si>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</si>
  <si>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</si>
  <si>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</si>
  <si>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</si>
  <si>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</si>
  <si>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</si>
  <si>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</si>
  <si>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</si>
  <si>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</si>
  <si>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</si>
  <si>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</si>
  <si>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</si>
  <si>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</si>
  <si>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</si>
  <si>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</si>
  <si>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</si>
  <si>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</si>
  <si>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</si>
  <si>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</si>
  <si>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</si>
  <si>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</si>
  <si>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</si>
  <si>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</si>
  <si>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</si>
  <si>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</si>
  <si>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</si>
  <si>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</si>
  <si>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</si>
  <si>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</si>
  <si>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</si>
  <si>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</si>
  <si>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</si>
  <si>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</si>
  <si>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</si>
  <si>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</si>
  <si>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</si>
  <si>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</si>
  <si>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</si>
  <si>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</si>
  <si>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</si>
  <si>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</si>
  <si>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</si>
  <si>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</si>
  <si>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</si>
  <si>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</si>
  <si>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</si>
  <si>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</si>
  <si>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</si>
  <si>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</si>
  <si>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</si>
  <si>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</si>
  <si>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</si>
  <si>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</si>
  <si>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</si>
  <si>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</si>
  <si>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</si>
  <si>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</si>
  <si>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</si>
  <si>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</si>
  <si>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</si>
  <si>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</si>
  <si>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</si>
  <si>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</si>
  <si>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</si>
  <si>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</si>
  <si>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</si>
  <si>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</si>
  <si>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</si>
  <si>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</si>
  <si>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</si>
  <si>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</si>
  <si>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</si>
  <si>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</si>
  <si>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</si>
  <si>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</si>
  <si>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</si>
  <si>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</si>
  <si>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</si>
  <si>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</si>
  <si>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</si>
  <si>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</si>
  <si>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</si>
  <si>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</si>
  <si>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</si>
  <si>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</si>
  <si>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</si>
  <si>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</si>
  <si>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</si>
  <si>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</si>
  <si>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</si>
  <si>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</si>
  <si>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</si>
  <si>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</si>
  <si>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</si>
  <si>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</si>
  <si>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</si>
  <si>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</si>
  <si>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</si>
  <si>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</si>
  <si>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</si>
  <si>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</si>
  <si>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</si>
  <si>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</si>
  <si>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</si>
  <si>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</si>
  <si>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</si>
  <si>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</si>
  <si>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</si>
  <si>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</si>
  <si>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</si>
  <si>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</si>
  <si>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</si>
  <si>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</si>
  <si>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</si>
  <si>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</si>
  <si>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</si>
  <si>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</si>
  <si>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</si>
  <si>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</si>
  <si>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</si>
  <si>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</si>
  <si>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</si>
  <si>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</si>
  <si>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</si>
  <si>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</si>
  <si>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</si>
  <si>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</si>
  <si>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</si>
  <si>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</si>
  <si>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</si>
  <si>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</si>
  <si>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</si>
  <si>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</si>
  <si>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</si>
  <si>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</si>
  <si>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</si>
  <si>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</si>
  <si>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</si>
  <si>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</si>
  <si>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</si>
  <si>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</si>
  <si>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</si>
  <si>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</si>
  <si>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</si>
  <si>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</si>
  <si>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</si>
  <si>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</si>
  <si>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</si>
  <si>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</si>
  <si>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</si>
  <si>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</si>
  <si>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</si>
  <si>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</si>
  <si>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</si>
  <si>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</si>
  <si>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</si>
  <si>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</si>
  <si>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</si>
  <si>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</si>
  <si>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</si>
  <si>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</si>
  <si>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</si>
  <si>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</si>
  <si>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</si>
  <si>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</si>
  <si>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</si>
  <si>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</si>
  <si>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</si>
  <si>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</si>
  <si>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</si>
  <si>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</si>
  <si>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</si>
  <si>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</si>
  <si>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</si>
  <si>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</si>
  <si>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</si>
  <si>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</si>
  <si>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</si>
  <si>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</si>
  <si>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</si>
  <si>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</si>
  <si>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</si>
  <si>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</si>
  <si>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</si>
  <si>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</si>
  <si>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</si>
  <si>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</si>
  <si>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</si>
  <si>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</si>
  <si>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</si>
  <si>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</si>
  <si>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</si>
  <si>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</si>
  <si>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</si>
  <si>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</si>
  <si>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</si>
  <si>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</si>
  <si>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</si>
  <si>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</si>
  <si>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</si>
  <si>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</si>
  <si>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</si>
  <si>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</si>
  <si>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</si>
  <si>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</si>
  <si>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</si>
  <si>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</si>
  <si>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</si>
  <si>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</si>
  <si>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</si>
  <si>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</si>
  <si>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</si>
  <si>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</si>
  <si>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</si>
  <si>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</si>
  <si>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</si>
  <si>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</si>
  <si>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</si>
  <si>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</si>
  <si>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</si>
  <si>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</si>
  <si>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</si>
  <si>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</si>
  <si>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</si>
  <si>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</si>
  <si>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</si>
  <si>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</si>
  <si>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</si>
  <si>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</si>
  <si>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</si>
  <si>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</si>
  <si>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</si>
  <si>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</si>
  <si>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</si>
  <si>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</si>
  <si>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</si>
  <si>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</si>
  <si>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</si>
  <si>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</si>
  <si>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</si>
  <si>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</si>
  <si>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</si>
  <si>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</si>
  <si>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</si>
  <si>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</si>
  <si>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</si>
  <si>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</si>
  <si>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</si>
  <si>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</si>
  <si>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</si>
  <si>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</si>
  <si>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</si>
  <si>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</si>
  <si>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</si>
  <si>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</si>
  <si>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</si>
  <si>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</si>
  <si>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</si>
  <si>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</si>
  <si>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</si>
  <si>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</si>
  <si>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</si>
  <si>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</si>
  <si>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</si>
  <si>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</si>
  <si>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</si>
  <si>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</si>
  <si>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</si>
  <si>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</si>
  <si>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</si>
  <si>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</si>
  <si>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</si>
  <si>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</si>
  <si>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</si>
  <si>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</si>
  <si>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</si>
  <si>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</si>
  <si>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</si>
  <si>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</si>
  <si>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</si>
  <si>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</si>
  <si>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</si>
  <si>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</si>
  <si>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</si>
  <si>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</si>
  <si>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</si>
  <si>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</si>
  <si>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</si>
  <si>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</si>
  <si>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</si>
  <si>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</si>
  <si>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</si>
  <si>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</si>
  <si>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</si>
  <si>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</si>
  <si>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</si>
  <si>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</si>
  <si>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</si>
  <si>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</si>
  <si>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</si>
  <si>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</si>
  <si>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</si>
  <si>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</si>
  <si>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</si>
  <si>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</si>
  <si>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</si>
  <si>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</si>
  <si>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</si>
  <si>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</si>
  <si>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</si>
  <si>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</si>
  <si>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</si>
  <si>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</si>
  <si>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</si>
  <si>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</si>
  <si>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</si>
  <si>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</si>
  <si>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</si>
  <si>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</si>
  <si>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</si>
  <si>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</si>
  <si>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</si>
  <si>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</si>
  <si>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</si>
  <si>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</si>
  <si>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</si>
  <si>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</si>
  <si>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</si>
  <si>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</si>
  <si>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</si>
  <si>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</si>
  <si>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</si>
  <si>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</si>
  <si>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</si>
  <si>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</si>
  <si>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</si>
  <si>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</si>
  <si>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</si>
  <si>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</si>
  <si>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</si>
  <si>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</si>
  <si>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</si>
  <si>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</si>
  <si>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</si>
  <si>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</si>
  <si>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</si>
  <si>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</si>
  <si>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</si>
  <si>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</si>
  <si>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</si>
  <si>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</si>
  <si>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</si>
  <si>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</si>
  <si>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</si>
  <si>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</si>
  <si>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</si>
  <si>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</si>
  <si>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</si>
  <si>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</si>
  <si>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</si>
  <si>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</si>
  <si>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</si>
  <si>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</si>
  <si>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</si>
  <si>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</si>
  <si>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</si>
  <si>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</si>
  <si>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</si>
  <si>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</si>
  <si>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</si>
  <si>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</si>
  <si>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</si>
  <si>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</si>
  <si>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</si>
  <si>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</si>
  <si>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</si>
  <si>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</si>
  <si>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</si>
  <si>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</si>
  <si>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</si>
  <si>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</si>
  <si>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</si>
  <si>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</si>
  <si>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</si>
  <si>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</si>
  <si>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</si>
  <si>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</si>
  <si>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</si>
  <si>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</si>
  <si>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</si>
  <si>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</si>
  <si>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</si>
  <si>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</si>
  <si>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</si>
  <si>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</si>
  <si>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</si>
  <si>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</si>
  <si>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</si>
  <si>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</si>
  <si>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</si>
  <si>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</si>
  <si>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</si>
  <si>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</si>
  <si>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</si>
  <si>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</si>
  <si>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</si>
  <si>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</si>
  <si>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</si>
  <si>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</si>
  <si>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</si>
  <si>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</si>
  <si>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</si>
  <si>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</si>
  <si>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</si>
  <si>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</si>
  <si>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</si>
  <si>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</si>
  <si>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</si>
  <si>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</si>
  <si>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</si>
  <si>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</si>
  <si>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</si>
  <si>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</si>
  <si>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</si>
  <si>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</si>
  <si>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</si>
  <si>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</si>
  <si>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</si>
  <si>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</si>
  <si>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</si>
  <si>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</si>
  <si>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</si>
  <si>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</si>
  <si>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</si>
  <si>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</si>
  <si>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</si>
  <si>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</si>
  <si>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</si>
  <si>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</si>
  <si>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</si>
  <si>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</si>
  <si>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</si>
  <si>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</si>
  <si>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</si>
  <si>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</si>
  <si>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</si>
  <si>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</si>
  <si>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</si>
  <si>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</si>
  <si>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</si>
  <si>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</si>
  <si>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</si>
  <si>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</si>
  <si>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</si>
  <si>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</si>
  <si>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</si>
  <si>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</si>
  <si>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</si>
  <si>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</si>
  <si>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</si>
  <si>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</si>
  <si>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</si>
  <si>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</si>
  <si>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</si>
  <si>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</si>
  <si>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</si>
  <si>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</si>
  <si>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</si>
  <si>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</si>
  <si>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</si>
  <si>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</si>
  <si>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</si>
  <si>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</si>
  <si>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</si>
  <si>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</si>
  <si>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</si>
  <si>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</si>
  <si>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</si>
  <si>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</si>
  <si>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</si>
  <si>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</si>
  <si>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</si>
  <si>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</si>
  <si>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</si>
  <si>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</si>
  <si>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</si>
  <si>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</si>
  <si>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</si>
  <si>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</si>
  <si>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</si>
  <si>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</si>
  <si>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</si>
  <si>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</si>
  <si>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</si>
  <si>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</si>
  <si>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</si>
  <si>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</si>
  <si>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</si>
  <si>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</si>
  <si>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</si>
  <si>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</si>
  <si>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</si>
  <si>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</si>
  <si>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</si>
  <si>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</si>
  <si>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</si>
  <si>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</si>
  <si>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</si>
  <si>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</si>
  <si>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</si>
  <si>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</si>
  <si>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</si>
  <si>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</si>
  <si>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</si>
  <si>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</si>
  <si>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</si>
  <si>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</si>
  <si>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</si>
  <si>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</si>
  <si>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</si>
  <si>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</si>
  <si>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</si>
  <si>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</si>
  <si>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</si>
  <si>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</si>
  <si>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</si>
  <si>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</si>
  <si>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</si>
  <si>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</si>
  <si>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</si>
  <si>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</si>
  <si>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</si>
  <si>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</si>
  <si>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</si>
  <si>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</si>
  <si>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</si>
  <si>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</si>
  <si>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</si>
  <si>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</si>
  <si>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</si>
  <si>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</si>
  <si>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</si>
  <si>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</si>
  <si>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</si>
  <si>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</si>
  <si>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</si>
  <si>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</si>
  <si>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</si>
  <si>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</si>
  <si>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</si>
  <si>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</si>
  <si>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</si>
  <si>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</si>
  <si>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</si>
  <si>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</si>
  <si>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</si>
  <si>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</si>
  <si>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</si>
  <si>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</si>
  <si>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</si>
  <si>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</si>
  <si>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</si>
  <si>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</si>
  <si>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</si>
  <si>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</si>
  <si>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</si>
  <si>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</si>
  <si>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</si>
  <si>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</si>
  <si>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</si>
  <si>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</si>
  <si>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</si>
  <si>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</si>
  <si>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</si>
  <si>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</si>
  <si>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</si>
  <si>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</si>
  <si>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</si>
  <si>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</si>
  <si>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</si>
  <si>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</si>
  <si>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</si>
  <si>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</si>
  <si>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</si>
  <si>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</si>
  <si>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</si>
  <si>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</si>
  <si>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</si>
  <si>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</si>
  <si>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</si>
  <si>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</si>
  <si>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</si>
  <si>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</si>
  <si>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</si>
  <si>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</si>
  <si>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</si>
  <si>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</si>
  <si>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</si>
  <si>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</si>
  <si>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</si>
  <si>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</si>
  <si>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</si>
  <si>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</si>
  <si>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</si>
  <si>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</si>
  <si>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</si>
  <si>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</si>
  <si>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</si>
  <si>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</si>
  <si>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</si>
  <si>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</si>
  <si>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</si>
  <si>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</si>
  <si>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</si>
  <si>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</si>
  <si>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</si>
  <si>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</si>
  <si>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</si>
  <si>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</si>
  <si>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</si>
  <si>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</si>
  <si>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</si>
  <si>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</si>
  <si>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</si>
  <si>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</si>
  <si>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</si>
  <si>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</si>
  <si>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</si>
  <si>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</si>
  <si>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</si>
  <si>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</si>
  <si>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</si>
  <si>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</si>
  <si>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</si>
  <si>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</si>
  <si>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</si>
  <si>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</si>
  <si>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</si>
  <si>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</si>
  <si>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</si>
  <si>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</si>
  <si>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</si>
  <si>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</si>
  <si>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</si>
  <si>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</si>
  <si>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</si>
  <si>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</si>
  <si>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</si>
  <si>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</si>
  <si>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</si>
  <si>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</si>
  <si>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</si>
  <si>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</si>
  <si>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</si>
  <si>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</si>
  <si>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</si>
  <si>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</si>
  <si>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</si>
  <si>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</si>
  <si>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</si>
  <si>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</si>
  <si>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</si>
  <si>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</si>
  <si>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</si>
  <si>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</si>
  <si>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</si>
  <si>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</si>
  <si>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</si>
  <si>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</si>
  <si>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</si>
  <si>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</si>
  <si>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</si>
  <si>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</si>
  <si>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</si>
  <si>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</si>
  <si>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</si>
  <si>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</si>
  <si>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</si>
  <si>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</si>
  <si>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</si>
  <si>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</si>
  <si>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</si>
  <si>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</si>
  <si>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</si>
  <si>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</si>
  <si>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</si>
  <si>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</si>
  <si>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</si>
  <si>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</si>
  <si>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</si>
  <si>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</si>
  <si>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</si>
  <si>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</si>
  <si>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</si>
  <si>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</si>
  <si>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</si>
  <si>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</si>
  <si>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</si>
  <si>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</si>
  <si>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</si>
  <si>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</si>
  <si>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</si>
  <si>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</si>
  <si>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</si>
  <si>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</si>
  <si>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</si>
  <si>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</si>
  <si>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</si>
  <si>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</si>
  <si>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</si>
  <si>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</si>
  <si>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</si>
  <si>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</si>
  <si>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</si>
  <si>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</si>
  <si>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</si>
  <si>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</si>
  <si>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</si>
  <si>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</si>
  <si>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</si>
  <si>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</si>
  <si>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</si>
  <si>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</si>
  <si>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</si>
  <si>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</si>
  <si>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</si>
  <si>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</si>
  <si>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</si>
  <si>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</si>
  <si>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</si>
  <si>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</si>
  <si>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</si>
  <si>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</si>
  <si>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</si>
  <si>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</si>
  <si>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</si>
  <si>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</si>
  <si>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</si>
  <si>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</si>
  <si>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</si>
  <si>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</si>
  <si>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</si>
  <si>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</si>
  <si>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</si>
  <si>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</si>
  <si>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</si>
  <si>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</si>
  <si>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</si>
  <si>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</si>
  <si>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</si>
  <si>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</si>
  <si>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</si>
  <si>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</si>
  <si>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</si>
  <si>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</si>
  <si>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</si>
  <si>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</si>
  <si>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</si>
  <si>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</si>
  <si>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</si>
  <si>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</si>
  <si>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</si>
  <si>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</si>
  <si>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</si>
  <si>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</si>
  <si>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</si>
  <si>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</si>
  <si>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</si>
  <si>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</si>
  <si>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</si>
  <si>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</si>
  <si>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</si>
  <si>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</si>
  <si>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</si>
  <si>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</si>
  <si>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</si>
  <si>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</si>
  <si>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</si>
  <si>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</si>
  <si>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</si>
  <si>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</si>
  <si>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</si>
  <si>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</si>
  <si>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</si>
  <si>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</si>
  <si>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</si>
  <si>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</si>
  <si>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</si>
  <si>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</si>
  <si>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</si>
  <si>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</si>
  <si>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</si>
  <si>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</si>
  <si>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</si>
  <si>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</si>
  <si>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</si>
  <si>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</si>
  <si>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</si>
  <si>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</si>
  <si>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</si>
  <si>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</si>
  <si>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</si>
  <si>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</si>
  <si>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</si>
  <si>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</si>
  <si>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</si>
  <si>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</si>
  <si>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</si>
  <si>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</si>
  <si>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</si>
  <si>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</si>
  <si>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</si>
  <si>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</si>
  <si>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</si>
  <si>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</si>
  <si>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</si>
  <si>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</si>
  <si>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</si>
  <si>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</si>
  <si>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</si>
  <si>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</si>
  <si>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</si>
  <si>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</si>
  <si>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</si>
  <si>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</si>
  <si>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</si>
  <si>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</si>
  <si>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</si>
  <si>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</si>
  <si>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</si>
  <si>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</si>
  <si>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</si>
  <si>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</si>
  <si>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</si>
  <si>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</si>
  <si>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</si>
  <si>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</si>
  <si>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</si>
  <si>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</si>
  <si>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</si>
  <si>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</si>
  <si>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</si>
  <si>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</si>
  <si>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</si>
  <si>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</si>
  <si>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</si>
  <si>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</si>
  <si>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</si>
  <si>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</si>
  <si>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</si>
  <si>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</si>
  <si>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</si>
  <si>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</si>
  <si>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</si>
  <si>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</si>
  <si>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</si>
  <si>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</si>
  <si>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</si>
  <si>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</si>
  <si>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</si>
  <si>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</si>
  <si>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</si>
  <si>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</si>
  <si>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</si>
  <si>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</si>
  <si>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</si>
  <si>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</si>
  <si>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</si>
  <si>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</si>
  <si>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</si>
  <si>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</si>
  <si>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</si>
  <si>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</si>
  <si>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</si>
  <si>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</si>
  <si>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</si>
  <si>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</si>
  <si>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</si>
  <si>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</si>
  <si>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</si>
  <si>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</si>
  <si>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</si>
  <si>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</si>
  <si>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</si>
  <si>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</si>
  <si>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</si>
  <si>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</si>
  <si>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</si>
  <si>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</si>
  <si>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</si>
  <si>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</si>
  <si>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</si>
  <si>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</si>
  <si>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</si>
  <si>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</si>
  <si>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</si>
  <si>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</si>
  <si>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</si>
  <si>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</si>
  <si>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</si>
  <si>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</si>
  <si>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</si>
  <si>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</si>
  <si>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</si>
  <si>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</si>
  <si>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</si>
  <si>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</si>
  <si>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</si>
  <si>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</si>
  <si>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</si>
  <si>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</si>
  <si>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</si>
  <si>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</si>
  <si>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</si>
  <si>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</si>
  <si>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</si>
  <si>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</si>
  <si>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</si>
  <si>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</si>
  <si>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</si>
  <si>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</si>
  <si>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</si>
  <si>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</si>
  <si>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</si>
  <si>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</si>
  <si>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</si>
  <si>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</si>
  <si>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</si>
  <si>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</si>
  <si>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</si>
  <si>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</si>
  <si>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</si>
  <si>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</si>
  <si>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</si>
  <si>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</si>
  <si>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</si>
  <si>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</si>
  <si>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</si>
  <si>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</si>
  <si>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</si>
  <si>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</si>
  <si>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</si>
  <si>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</si>
  <si>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</si>
  <si>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</si>
  <si>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</si>
  <si>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</si>
  <si>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</si>
  <si>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</si>
  <si>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</si>
  <si>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</si>
  <si>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</si>
  <si>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</si>
  <si>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</si>
  <si>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</si>
  <si>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</si>
  <si>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</si>
  <si>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</si>
  <si>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</si>
  <si>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</si>
  <si>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</si>
  <si>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</si>
  <si>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</si>
  <si>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</si>
  <si>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</si>
  <si>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</si>
  <si>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</si>
  <si>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</si>
  <si>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</si>
  <si>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</si>
  <si>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</si>
  <si>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</si>
  <si>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</si>
  <si>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</si>
  <si>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</si>
  <si>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</si>
  <si>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</si>
  <si>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</si>
  <si>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</si>
  <si>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</si>
  <si>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</si>
  <si>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</si>
  <si>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</si>
  <si>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</si>
  <si>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</si>
  <si>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</si>
  <si>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</si>
  <si>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</si>
  <si>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</si>
  <si>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</si>
  <si>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</si>
  <si>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</si>
  <si>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</si>
  <si>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</si>
  <si>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</si>
  <si>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</si>
  <si>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</si>
  <si>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</si>
  <si>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</si>
  <si>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</si>
  <si>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</si>
  <si>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</si>
  <si>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</si>
  <si>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</si>
  <si>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</si>
  <si>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</si>
  <si>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</si>
  <si>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</si>
  <si>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</si>
  <si>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</si>
  <si>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</si>
  <si>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</si>
  <si>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</si>
  <si>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</si>
  <si>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</si>
  <si>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</si>
  <si>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</si>
  <si>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</si>
  <si>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</si>
  <si>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</si>
  <si>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</si>
  <si>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</si>
  <si>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</si>
  <si>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</si>
  <si>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</si>
  <si>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</si>
  <si>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</si>
  <si>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</si>
  <si>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</si>
  <si>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</si>
  <si>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</si>
  <si>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</si>
  <si>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</si>
  <si>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</si>
  <si>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</si>
  <si>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</si>
  <si>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</si>
  <si>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</si>
  <si>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</si>
  <si>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</si>
  <si>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</si>
  <si>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</si>
  <si>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</si>
  <si>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</si>
  <si>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</si>
  <si>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</si>
  <si>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</si>
  <si>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</si>
  <si>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</si>
  <si>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</si>
  <si>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</si>
  <si>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</si>
  <si>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</si>
  <si>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</si>
  <si>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</si>
  <si>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</si>
  <si>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</si>
  <si>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</si>
  <si>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</si>
  <si>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</si>
  <si>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</si>
  <si>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</si>
  <si>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</si>
  <si>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</si>
  <si>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</si>
  <si>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</si>
  <si>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</si>
  <si>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</si>
  <si>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</si>
  <si>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</si>
  <si>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</si>
  <si>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</si>
  <si>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</si>
  <si>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</si>
  <si>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</si>
  <si>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</si>
  <si>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</si>
  <si>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</si>
  <si>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</si>
  <si>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</si>
  <si>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</si>
  <si>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</si>
  <si>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</si>
  <si>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</si>
  <si>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</si>
  <si>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</si>
  <si>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</si>
  <si>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</si>
  <si>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</si>
  <si>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</si>
  <si>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</si>
  <si>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</si>
  <si>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</si>
  <si>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</si>
  <si>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</si>
  <si>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</si>
  <si>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</si>
  <si>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</si>
  <si>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</si>
  <si>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</si>
  <si>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</si>
  <si>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</si>
  <si>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</si>
  <si>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</si>
  <si>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</si>
  <si>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</si>
  <si>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</si>
  <si>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</si>
  <si>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</si>
  <si>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</si>
  <si>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</si>
  <si>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</si>
  <si>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</si>
  <si>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</si>
  <si>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</si>
  <si>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</si>
  <si>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</si>
  <si>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</si>
  <si>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</si>
  <si>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</si>
  <si>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</si>
  <si>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</si>
  <si>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</si>
  <si>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</si>
  <si>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</si>
  <si>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</si>
  <si>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</si>
  <si>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</si>
  <si>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</si>
  <si>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</si>
  <si>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</si>
  <si>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</si>
  <si>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</si>
  <si>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</si>
  <si>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</si>
  <si>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</si>
  <si>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</si>
  <si>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</si>
  <si>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</si>
  <si>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</si>
  <si>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</si>
  <si>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</si>
  <si>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</si>
  <si>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</si>
  <si>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</si>
  <si>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</si>
  <si>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</si>
  <si>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</si>
  <si>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</si>
  <si>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</si>
  <si>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</si>
  <si>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</si>
  <si>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</si>
  <si>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</si>
  <si>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</si>
  <si>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</si>
  <si>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</si>
  <si>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</si>
  <si>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</si>
  <si>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</si>
  <si>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</si>
  <si>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</si>
  <si>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</si>
  <si>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</si>
  <si>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</si>
  <si>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</si>
  <si>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</si>
  <si>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</si>
  <si>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</si>
  <si>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</si>
  <si>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</si>
  <si>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</si>
  <si>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</si>
  <si>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</si>
  <si>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</si>
  <si>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</si>
  <si>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</si>
  <si>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</si>
  <si>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</si>
  <si>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</si>
  <si>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</si>
  <si>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</si>
  <si>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</si>
  <si>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</si>
  <si>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</si>
  <si>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</si>
  <si>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</si>
  <si>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</si>
  <si>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</si>
  <si>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</si>
  <si>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</si>
  <si>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</si>
  <si>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</si>
  <si>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</si>
  <si>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</si>
  <si>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</si>
  <si>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</si>
  <si>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</si>
  <si>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</si>
  <si>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</si>
  <si>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</si>
  <si>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</si>
  <si>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</si>
  <si>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</si>
  <si>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</si>
  <si>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</si>
  <si>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</si>
  <si>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</si>
  <si>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</si>
  <si>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</si>
  <si>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</si>
  <si>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</si>
  <si>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</si>
  <si>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</si>
  <si>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</si>
  <si>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</si>
  <si>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</si>
  <si>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</si>
  <si>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</si>
  <si>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</si>
  <si>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</si>
  <si>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</si>
  <si>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</si>
  <si>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</si>
  <si>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</si>
  <si>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</si>
  <si>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</si>
  <si>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</si>
  <si>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</si>
  <si>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</si>
  <si>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</si>
  <si>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</si>
  <si>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</si>
  <si>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</si>
  <si>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</si>
  <si>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</si>
  <si>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</si>
  <si>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</si>
  <si>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</si>
  <si>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</si>
  <si>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</si>
  <si>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</si>
  <si>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</si>
  <si>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</si>
  <si>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</si>
  <si>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</si>
  <si>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</si>
  <si>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</si>
  <si>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</si>
  <si>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</si>
  <si>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</si>
  <si>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</si>
  <si>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</si>
  <si>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</si>
  <si>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</si>
  <si>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</si>
  <si>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</si>
  <si>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</si>
  <si>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</si>
  <si>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</si>
  <si>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</si>
  <si>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</si>
  <si>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</si>
  <si>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</si>
  <si>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</si>
  <si>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</si>
  <si>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</si>
  <si>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</si>
  <si>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</si>
  <si>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</si>
  <si>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</si>
  <si>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</si>
  <si>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</si>
  <si>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</si>
  <si>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</si>
  <si>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</si>
  <si>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</si>
  <si>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</si>
  <si>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</si>
  <si>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</si>
  <si>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</si>
  <si>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</si>
  <si>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</si>
  <si>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</si>
  <si>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</si>
  <si>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</si>
  <si>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</si>
  <si>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</si>
  <si>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</si>
  <si>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</si>
  <si>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</si>
  <si>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</si>
  <si>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</si>
  <si>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</si>
  <si>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</si>
  <si>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</si>
  <si>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</si>
  <si>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</si>
  <si>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</si>
  <si>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</si>
  <si>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</si>
  <si>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</si>
  <si>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</si>
  <si>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</si>
  <si>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</si>
  <si>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</si>
  <si>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</si>
  <si>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</si>
  <si>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</si>
  <si>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</si>
  <si>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</si>
  <si>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</si>
  <si>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</si>
  <si>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</si>
  <si>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</si>
  <si>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</si>
  <si>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</si>
  <si>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</si>
  <si>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</si>
  <si>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</si>
  <si>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</si>
  <si>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</si>
  <si>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</si>
  <si>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</si>
  <si>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</si>
  <si>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</si>
  <si>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</si>
  <si>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</si>
  <si>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</si>
  <si>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</si>
  <si>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</si>
  <si>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</si>
  <si>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</si>
  <si>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</si>
  <si>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</si>
  <si>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</si>
  <si>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</si>
  <si>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</si>
  <si>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</si>
  <si>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</si>
  <si>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</si>
  <si>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</si>
  <si>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</si>
  <si>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</si>
  <si>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</si>
  <si>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</si>
  <si>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</si>
  <si>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</si>
  <si>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</si>
  <si>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</si>
  <si>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</si>
  <si>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</si>
  <si>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</si>
  <si>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</si>
  <si>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</si>
  <si>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</si>
  <si>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</si>
  <si>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</si>
  <si>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</si>
  <si>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</si>
  <si>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</si>
  <si>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</si>
  <si>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</si>
  <si>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</si>
  <si>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</si>
  <si>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</si>
  <si>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</si>
  <si>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</si>
  <si>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</si>
  <si>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</si>
  <si>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</si>
  <si>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</si>
  <si>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</si>
  <si>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</si>
  <si>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</si>
  <si>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</si>
  <si>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</si>
  <si>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</si>
  <si>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</si>
  <si>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</si>
  <si>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</si>
  <si>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</si>
  <si>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</si>
  <si>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</si>
  <si>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</si>
  <si>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</si>
  <si>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</si>
  <si>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</si>
  <si>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</si>
  <si>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</si>
  <si>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</si>
  <si>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</si>
  <si>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</si>
  <si>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</si>
  <si>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</si>
  <si>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</si>
  <si>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</si>
  <si>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</si>
  <si>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</si>
  <si>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</si>
  <si>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</si>
  <si>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</si>
  <si>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</si>
  <si>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</si>
  <si>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</si>
  <si>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</si>
  <si>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</si>
  <si>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</si>
  <si>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</si>
  <si>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</si>
  <si>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</si>
  <si>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</si>
  <si>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</si>
  <si>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</si>
  <si>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</si>
  <si>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</si>
  <si>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</si>
  <si>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</si>
  <si>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</si>
  <si>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</si>
  <si>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</si>
  <si>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</si>
  <si>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</si>
  <si>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</si>
  <si>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</si>
  <si>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</si>
  <si>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</si>
  <si>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</si>
  <si>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</si>
  <si>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</si>
  <si>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</si>
  <si>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</si>
  <si>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</si>
  <si>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</si>
  <si>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</si>
  <si>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</si>
  <si>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</si>
  <si>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</si>
  <si>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</si>
  <si>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</si>
  <si>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</si>
  <si>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</si>
  <si>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</si>
  <si>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</si>
  <si>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</si>
  <si>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</si>
  <si>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</si>
  <si>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</si>
  <si>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</si>
  <si>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</si>
  <si>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</si>
  <si>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</si>
  <si>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</si>
  <si>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</si>
  <si>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</si>
  <si>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</si>
  <si>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</si>
  <si>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</si>
  <si>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</si>
  <si>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</si>
  <si>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</si>
  <si>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</si>
  <si>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</si>
  <si>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</si>
  <si>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</si>
  <si>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</si>
  <si>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</si>
  <si>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</si>
  <si>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</si>
  <si>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</si>
  <si>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</si>
  <si>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</si>
  <si>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</si>
  <si>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</si>
  <si>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</si>
  <si>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</si>
  <si>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</si>
  <si>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</si>
  <si>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</si>
  <si>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</si>
  <si>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</si>
  <si>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</si>
  <si>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</si>
  <si>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</si>
  <si>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</si>
  <si>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</si>
  <si>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</si>
  <si>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</si>
  <si>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</si>
  <si>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</si>
  <si>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</si>
  <si>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</si>
  <si>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</si>
  <si>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</si>
  <si>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</si>
  <si>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</si>
  <si>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</si>
  <si>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</si>
  <si>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</si>
  <si>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</si>
  <si>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</si>
  <si>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</si>
  <si>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</si>
  <si>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</si>
  <si>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</si>
  <si>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</si>
  <si>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</si>
  <si>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</si>
  <si>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</si>
  <si>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</si>
  <si>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</si>
  <si>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</si>
  <si>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</si>
  <si>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</si>
  <si>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</si>
  <si>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</si>
  <si>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</si>
  <si>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</si>
  <si>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</si>
  <si>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</si>
  <si>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</si>
  <si>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</si>
  <si>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</si>
  <si>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</si>
  <si>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</si>
  <si>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</si>
  <si>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</si>
  <si>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</si>
  <si>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</si>
  <si>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</si>
  <si>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</si>
  <si>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</si>
  <si>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</si>
  <si>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</si>
  <si>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</si>
  <si>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</si>
  <si>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</si>
  <si>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</si>
  <si>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</si>
  <si>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</si>
  <si>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</si>
  <si>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</si>
  <si>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</si>
  <si>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</si>
  <si>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</si>
  <si>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</si>
  <si>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</si>
  <si>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</si>
  <si>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</si>
  <si>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</si>
  <si>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</si>
  <si>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</si>
  <si>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</si>
  <si>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</si>
  <si>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</si>
  <si>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</si>
  <si>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</si>
  <si>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</si>
  <si>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</si>
  <si>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</si>
  <si>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</si>
  <si>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</si>
  <si>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</si>
  <si>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</si>
  <si>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</si>
  <si>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</si>
  <si>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</si>
  <si>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</si>
  <si>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</si>
  <si>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</si>
  <si>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</si>
  <si>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</si>
  <si>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</si>
  <si>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</si>
  <si>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</si>
  <si>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</si>
  <si>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</si>
  <si>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</si>
  <si>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</si>
  <si>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</si>
  <si>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</si>
  <si>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</si>
  <si>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</si>
  <si>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</si>
  <si>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</si>
  <si>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</si>
  <si>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</si>
  <si>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</si>
  <si>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</si>
  <si>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</si>
  <si>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</si>
  <si>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</si>
  <si>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</si>
  <si>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</si>
  <si>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</si>
  <si>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</si>
  <si>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</si>
  <si>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</si>
  <si>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</si>
  <si>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</si>
  <si>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</si>
  <si>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</si>
  <si>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</si>
  <si>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</si>
  <si>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</si>
  <si>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</si>
  <si>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</si>
  <si>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</si>
  <si>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</si>
  <si>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</si>
  <si>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</si>
  <si>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</si>
  <si>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</si>
  <si>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</si>
  <si>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</si>
  <si>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</si>
  <si>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</si>
  <si>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</si>
  <si>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</si>
  <si>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</si>
  <si>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</si>
  <si>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</si>
  <si>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</si>
  <si>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</si>
  <si>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</si>
  <si>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</si>
  <si>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</si>
  <si>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</si>
  <si>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</si>
  <si>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</si>
  <si>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</si>
  <si>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</si>
  <si>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</si>
  <si>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</si>
  <si>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</si>
  <si>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</si>
  <si>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</si>
  <si>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</si>
  <si>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</si>
  <si>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</si>
  <si>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</si>
  <si>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</si>
  <si>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</si>
  <si>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</si>
  <si>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</si>
  <si>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</si>
  <si>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</si>
  <si>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</si>
  <si>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</si>
  <si>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</si>
  <si>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</si>
  <si>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</si>
  <si>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</si>
  <si>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</si>
  <si>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</si>
  <si>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</si>
  <si>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</si>
  <si>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</si>
  <si>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</si>
  <si>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</si>
  <si>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</si>
  <si>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</si>
  <si>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</si>
  <si>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</si>
  <si>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</si>
  <si>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</si>
  <si>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</si>
  <si>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</si>
  <si>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</si>
  <si>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</si>
  <si>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</si>
  <si>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</si>
  <si>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</si>
  <si>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</si>
  <si>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</si>
  <si>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</si>
  <si>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</si>
  <si>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</si>
  <si>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</si>
  <si>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</si>
  <si>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</si>
  <si>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</si>
  <si>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</si>
  <si>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</si>
  <si>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</si>
  <si>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</si>
  <si>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</si>
  <si>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</si>
  <si>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</si>
  <si>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</si>
  <si>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</si>
  <si>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</si>
  <si>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</si>
  <si>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</si>
  <si>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</si>
  <si>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</si>
  <si>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</si>
  <si>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</si>
  <si>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</si>
  <si>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</si>
  <si>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</si>
  <si>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</si>
  <si>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</si>
  <si>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</si>
  <si>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</si>
  <si>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</si>
  <si>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</si>
  <si>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</si>
  <si>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</si>
  <si>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</si>
  <si>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</si>
  <si>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</si>
  <si>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</si>
  <si>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</si>
  <si>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</si>
  <si>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</si>
  <si>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</si>
  <si>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</si>
  <si>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</si>
  <si>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</si>
  <si>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</si>
  <si>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</si>
  <si>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</si>
  <si>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</si>
  <si>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</si>
  <si>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</si>
  <si>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</si>
  <si>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</si>
  <si>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</si>
  <si>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</si>
  <si>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</si>
  <si>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</si>
  <si>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</si>
  <si>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</si>
  <si>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</si>
  <si>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</si>
  <si>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</si>
  <si>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</si>
  <si>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</si>
  <si>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</si>
  <si>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</si>
  <si>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</si>
  <si>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</si>
  <si>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</si>
  <si>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</si>
  <si>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</si>
  <si>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</si>
  <si>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</si>
  <si>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</si>
  <si>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</si>
  <si>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</si>
  <si>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</si>
  <si>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</si>
  <si>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</si>
  <si>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</si>
  <si>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</si>
  <si>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</si>
  <si>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</si>
  <si>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</si>
  <si>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</si>
  <si>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</si>
  <si>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</si>
  <si>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</si>
  <si>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</si>
  <si>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</si>
  <si>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</si>
  <si>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</si>
  <si>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</si>
  <si>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</si>
  <si>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</si>
  <si>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</si>
  <si>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</si>
  <si>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</si>
  <si>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</si>
  <si>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</si>
  <si>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</si>
  <si>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</si>
  <si>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</si>
  <si>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</si>
  <si>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</si>
  <si>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</si>
  <si>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</si>
  <si>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</si>
  <si>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</si>
  <si>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</si>
  <si>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</si>
  <si>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</si>
  <si>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</si>
  <si>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</si>
  <si>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</si>
  <si>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</si>
  <si>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</si>
  <si>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</si>
  <si>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</si>
  <si>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</si>
  <si>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</si>
  <si>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</si>
  <si>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</si>
  <si>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</si>
  <si>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</si>
  <si>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</si>
  <si>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</si>
  <si>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</si>
  <si>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</si>
  <si>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</si>
  <si>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</si>
  <si>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</si>
  <si>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</si>
  <si>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</si>
  <si>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</si>
  <si>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</si>
  <si>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</si>
  <si>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</si>
  <si>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</si>
  <si>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</si>
  <si>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</si>
  <si>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</si>
  <si>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</si>
  <si>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</si>
  <si>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</si>
  <si>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</si>
  <si>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</si>
  <si>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</si>
  <si>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</si>
  <si>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</si>
  <si>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</si>
  <si>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</si>
  <si>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</si>
  <si>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</si>
  <si>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</si>
  <si>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</si>
  <si>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</si>
  <si>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</si>
  <si>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</si>
  <si>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</si>
  <si>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</si>
  <si>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</si>
  <si>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</si>
  <si>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</si>
  <si>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</si>
  <si>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</si>
  <si>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</si>
  <si>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</si>
  <si>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</si>
  <si>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</si>
  <si>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</si>
  <si>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</si>
  <si>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</si>
  <si>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</si>
  <si>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</si>
  <si>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</si>
  <si>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</si>
  <si>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</si>
  <si>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</si>
  <si>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</si>
  <si>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</si>
  <si>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</si>
  <si>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</si>
  <si>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</si>
  <si>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</si>
  <si>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</si>
  <si>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</si>
  <si>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</si>
  <si>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</si>
  <si>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</si>
  <si>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</si>
  <si>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</si>
  <si>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</si>
  <si>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</si>
  <si>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</si>
  <si>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</si>
  <si>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</si>
  <si>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</si>
  <si>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</si>
  <si>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</si>
  <si>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</si>
  <si>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</si>
  <si>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</si>
  <si>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</si>
  <si>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</si>
  <si>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</si>
  <si>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</si>
  <si>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</si>
  <si>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</si>
  <si>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</si>
  <si>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</si>
  <si>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</si>
  <si>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</si>
  <si>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</si>
  <si>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</si>
  <si>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</si>
  <si>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</si>
  <si>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</si>
  <si>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</si>
  <si>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</si>
  <si>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</si>
  <si>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</si>
  <si>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</si>
  <si>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</si>
  <si>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</si>
  <si>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</si>
  <si>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</si>
  <si>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</si>
  <si>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</si>
  <si>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</si>
  <si>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</si>
  <si>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</si>
  <si>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</si>
  <si>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</si>
  <si>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</si>
  <si>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</si>
  <si>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</si>
  <si>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</si>
  <si>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</si>
  <si>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</si>
  <si>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</si>
  <si>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</si>
  <si>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</si>
  <si>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</si>
  <si>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</si>
  <si>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</si>
  <si>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</si>
  <si>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</si>
  <si>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</si>
  <si>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</si>
  <si>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</si>
  <si>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</si>
  <si>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</si>
  <si>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</si>
  <si>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</si>
  <si>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</si>
  <si>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</si>
  <si>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</si>
  <si>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</si>
  <si>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</si>
  <si>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</si>
  <si>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</si>
  <si>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</si>
  <si>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</si>
  <si>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</si>
  <si>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</si>
  <si>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</si>
  <si>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</si>
  <si>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</si>
  <si>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</si>
  <si>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</si>
  <si>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</si>
  <si>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</si>
  <si>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</si>
  <si>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</si>
  <si>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</si>
  <si>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</si>
  <si>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</si>
  <si>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</si>
  <si>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</si>
  <si>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</si>
  <si>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</si>
  <si>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</si>
  <si>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</si>
  <si>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</si>
  <si>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</si>
  <si>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</si>
  <si>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</si>
  <si>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</si>
  <si>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</si>
  <si>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</si>
  <si>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</si>
  <si>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</si>
  <si>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</si>
  <si>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</si>
  <si>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</si>
  <si>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</si>
  <si>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</si>
  <si>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</si>
  <si>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</si>
  <si>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</si>
  <si>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</si>
  <si>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</si>
  <si>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</si>
  <si>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</si>
  <si>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</si>
  <si>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</si>
  <si>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</si>
  <si>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</si>
  <si>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</si>
  <si>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</si>
  <si>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</si>
  <si>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</si>
  <si>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</si>
  <si>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</si>
  <si>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</si>
  <si>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</si>
  <si>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</si>
  <si>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</si>
  <si>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</si>
  <si>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</si>
  <si>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</si>
  <si>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</si>
  <si>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</si>
  <si>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</si>
  <si>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</si>
  <si>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</si>
  <si>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</si>
  <si>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</si>
  <si>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</si>
  <si>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</si>
  <si>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</si>
  <si>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</si>
  <si>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</si>
  <si>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</si>
  <si>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</si>
  <si>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</si>
  <si>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</si>
  <si>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</si>
  <si>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</si>
  <si>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</si>
  <si>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</si>
  <si>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</si>
  <si>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</si>
  <si>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</si>
  <si>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</si>
  <si>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</si>
  <si>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</si>
  <si>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</si>
  <si>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</si>
  <si>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</si>
  <si>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</si>
  <si>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</si>
  <si>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</si>
  <si>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</si>
  <si>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</si>
  <si>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</si>
  <si>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</si>
  <si>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</si>
  <si>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</si>
  <si>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</si>
  <si>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</si>
  <si>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</si>
  <si>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</si>
  <si>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</si>
  <si>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</si>
  <si>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</si>
  <si>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</si>
  <si>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</si>
  <si>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</si>
  <si>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</si>
  <si>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</si>
  <si>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</si>
  <si>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</si>
  <si>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</si>
  <si>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</si>
  <si>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</si>
  <si>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</si>
  <si>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</si>
  <si>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</si>
  <si>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</si>
  <si>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</si>
  <si>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</si>
  <si>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</si>
  <si>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</si>
  <si>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</si>
  <si>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</si>
  <si>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</si>
  <si>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</si>
  <si>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</si>
  <si>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</si>
  <si>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</si>
  <si>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</si>
  <si>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</si>
  <si>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</si>
  <si>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</si>
  <si>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</si>
  <si>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</si>
  <si>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</si>
  <si>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</si>
  <si>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</si>
  <si>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</si>
  <si>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</si>
  <si>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</si>
  <si>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</si>
  <si>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</si>
  <si>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</si>
  <si>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</si>
  <si>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</si>
  <si>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</si>
  <si>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</si>
  <si>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</si>
  <si>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</si>
  <si>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</si>
  <si>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</si>
  <si>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</si>
  <si>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</si>
  <si>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</si>
  <si>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</si>
  <si>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</si>
  <si>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</si>
  <si>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</si>
  <si>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</si>
  <si>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</si>
  <si>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</si>
  <si>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</si>
  <si>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</si>
  <si>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</si>
  <si>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</si>
  <si>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</si>
  <si>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</si>
  <si>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</si>
  <si>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</si>
  <si>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</si>
  <si>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</si>
  <si>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</si>
  <si>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</si>
  <si>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</si>
  <si>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</si>
  <si>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</si>
  <si>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</si>
  <si>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</si>
  <si>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</si>
  <si>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</si>
  <si>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</si>
  <si>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</si>
  <si>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</si>
  <si>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</si>
  <si>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</si>
  <si>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</si>
  <si>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</si>
  <si>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</si>
  <si>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</si>
  <si>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</si>
  <si>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</si>
  <si>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</si>
  <si>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</si>
  <si>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</si>
  <si>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</si>
  <si>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</si>
  <si>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</si>
  <si>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</si>
  <si>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</si>
  <si>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</si>
  <si>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</si>
  <si>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</si>
  <si>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</si>
  <si>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</si>
  <si>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</si>
  <si>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</si>
  <si>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</si>
  <si>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</si>
  <si>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</si>
  <si>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</si>
  <si>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</si>
  <si>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</si>
  <si>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</si>
  <si>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</si>
  <si>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</si>
  <si>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</si>
  <si>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</si>
  <si>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</si>
  <si>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</si>
  <si>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</si>
  <si>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</si>
  <si>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</si>
  <si>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</si>
  <si>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</si>
  <si>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</si>
  <si>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</si>
  <si>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</si>
  <si>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</si>
  <si>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</si>
  <si>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</si>
  <si>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</si>
  <si>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</si>
  <si>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</si>
  <si>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</si>
  <si>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</si>
  <si>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</si>
  <si>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</si>
  <si>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</si>
  <si>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</si>
  <si>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</si>
  <si>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</si>
  <si>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</si>
  <si>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</si>
  <si>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</si>
  <si>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</si>
  <si>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</si>
  <si>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</si>
  <si>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</si>
  <si>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</si>
  <si>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</si>
  <si>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</si>
  <si>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</si>
  <si>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</si>
  <si>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</si>
  <si>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</si>
  <si>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</si>
  <si>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</si>
  <si>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</si>
  <si>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</si>
  <si>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</si>
  <si>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</si>
  <si>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</si>
  <si>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</si>
  <si>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</si>
  <si>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</si>
  <si>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</si>
  <si>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</si>
  <si>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</si>
  <si>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</si>
  <si>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</si>
  <si>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</si>
  <si>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</si>
  <si>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</si>
  <si>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</si>
  <si>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</si>
  <si>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</si>
  <si>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</si>
  <si>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</si>
  <si>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</si>
  <si>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</si>
  <si>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</si>
  <si>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</si>
  <si>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</si>
  <si>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</si>
  <si>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</si>
  <si>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</si>
  <si>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</si>
  <si>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</si>
  <si>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</si>
  <si>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</si>
  <si>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</si>
  <si>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</si>
  <si>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</si>
  <si>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</si>
  <si>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</si>
  <si>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</si>
  <si>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</si>
  <si>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</si>
  <si>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</si>
  <si>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</si>
  <si>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</si>
  <si>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</si>
  <si>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</si>
  <si>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</si>
  <si>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</si>
  <si>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</si>
  <si>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</si>
  <si>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</si>
  <si>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</si>
  <si>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</si>
  <si>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</si>
  <si>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</si>
  <si>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</si>
  <si>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</si>
  <si>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</si>
  <si>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</si>
  <si>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</si>
  <si>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</si>
  <si>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</si>
  <si>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</si>
  <si>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</si>
  <si>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</si>
  <si>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</si>
  <si>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</si>
  <si>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</si>
  <si>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</si>
  <si>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</si>
  <si>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</si>
  <si>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</si>
  <si>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</si>
  <si>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</si>
  <si>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</si>
  <si>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</si>
  <si>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</si>
  <si>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</si>
  <si>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</si>
  <si>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</si>
  <si>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</si>
  <si>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</si>
  <si>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</si>
  <si>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</si>
  <si>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</si>
  <si>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</si>
  <si>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</si>
  <si>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</si>
  <si>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</si>
  <si>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</si>
  <si>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</si>
  <si>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</si>
  <si>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</si>
  <si>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</si>
  <si>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</si>
  <si>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</si>
  <si>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</si>
  <si>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</si>
  <si>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</si>
  <si>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</si>
  <si>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</si>
  <si>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</si>
  <si>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</si>
  <si>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</si>
  <si>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</si>
  <si>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</si>
  <si>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</si>
  <si>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</si>
  <si>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</si>
  <si>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</si>
  <si>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</si>
  <si>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</si>
  <si>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</si>
  <si>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</si>
  <si>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</si>
  <si>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</si>
  <si>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</si>
  <si>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</si>
  <si>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</si>
  <si>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</si>
  <si>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</si>
  <si>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</si>
  <si>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</si>
  <si>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</si>
  <si>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</si>
  <si>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</si>
  <si>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</si>
  <si>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</si>
  <si>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</si>
  <si>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</si>
  <si>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</si>
  <si>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</si>
  <si>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</si>
  <si>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</si>
  <si>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</si>
  <si>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</si>
  <si>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</si>
  <si>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</si>
  <si>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</si>
  <si>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</si>
  <si>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</si>
  <si>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</si>
  <si>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</si>
  <si>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</si>
  <si>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</si>
  <si>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</si>
  <si>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</si>
  <si>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</si>
  <si>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</si>
  <si>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</si>
  <si>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</si>
  <si>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</si>
  <si>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</si>
  <si>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</si>
  <si>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</si>
  <si>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</si>
  <si>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</si>
  <si>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</si>
  <si>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</si>
  <si>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</si>
  <si>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</si>
  <si>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</si>
  <si>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</si>
  <si>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</si>
  <si>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</si>
  <si>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</si>
  <si>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</si>
  <si>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</si>
  <si>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</si>
  <si>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</si>
  <si>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</si>
  <si>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</si>
  <si>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</si>
  <si>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</si>
  <si>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</si>
  <si>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</si>
  <si>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</si>
  <si>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</si>
  <si>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</si>
  <si>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</si>
  <si>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</si>
  <si>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</si>
  <si>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</si>
  <si>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</si>
  <si>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</si>
  <si>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</si>
  <si>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</si>
  <si>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</si>
  <si>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</si>
  <si>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</si>
  <si>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</si>
  <si>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</si>
  <si>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</si>
  <si>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</si>
  <si>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</si>
  <si>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</si>
  <si>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</si>
  <si>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</si>
  <si>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</si>
  <si>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</si>
  <si>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</si>
  <si>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</si>
  <si>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</si>
  <si>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</si>
  <si>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</si>
  <si>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</si>
  <si>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</si>
  <si>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</si>
  <si>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</si>
  <si>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</si>
  <si>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</si>
  <si>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</si>
  <si>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</si>
  <si>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</si>
  <si>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</si>
  <si>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</si>
  <si>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</si>
  <si>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</si>
  <si>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</si>
  <si>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</si>
  <si>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</si>
  <si>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</si>
  <si>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</si>
  <si>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</si>
  <si>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</si>
  <si>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</si>
  <si>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</si>
  <si>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</si>
  <si>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</si>
  <si>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</si>
  <si>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</si>
  <si>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</si>
  <si>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</si>
  <si>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</si>
  <si>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</si>
  <si>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</si>
  <si>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</si>
  <si>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</si>
  <si>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</si>
  <si>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</si>
  <si>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</si>
  <si>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</si>
  <si>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</si>
  <si>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</si>
  <si>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</si>
  <si>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</si>
  <si>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</si>
  <si>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</si>
  <si>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</si>
  <si>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</si>
  <si>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</si>
  <si>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</si>
  <si>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</si>
  <si>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</si>
  <si>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</si>
  <si>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</si>
  <si>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</si>
  <si>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</si>
  <si>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</si>
  <si>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</si>
  <si>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</si>
  <si>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</si>
  <si>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</si>
  <si>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</si>
  <si>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</si>
  <si>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</si>
  <si>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</si>
  <si>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</si>
  <si>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</si>
  <si>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</si>
  <si>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</si>
  <si>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</si>
  <si>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</si>
  <si>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</si>
  <si>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</si>
  <si>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</si>
  <si>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</si>
  <si>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</si>
  <si>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</si>
  <si>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</si>
  <si>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</si>
  <si>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</si>
  <si>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</si>
  <si>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</si>
  <si>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</si>
  <si>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</si>
  <si>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</si>
  <si>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</si>
  <si>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</si>
  <si>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</si>
  <si>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</si>
  <si>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</si>
  <si>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</si>
  <si>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</si>
  <si>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</si>
  <si>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</si>
  <si>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</si>
  <si>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</si>
  <si>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</si>
  <si>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</si>
  <si>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</si>
  <si>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</si>
  <si>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</si>
  <si>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</si>
  <si>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</si>
  <si>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</si>
  <si>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</si>
  <si>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</si>
  <si>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</si>
  <si>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</si>
  <si>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</si>
  <si>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</si>
  <si>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</si>
  <si>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</si>
  <si>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</si>
  <si>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</si>
  <si>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</si>
  <si>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</si>
  <si>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</si>
  <si>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</si>
  <si>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</si>
  <si>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</si>
  <si>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</si>
  <si>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</si>
  <si>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</si>
  <si>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</si>
  <si>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</si>
  <si>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</si>
  <si>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</si>
  <si>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</si>
  <si>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</si>
  <si>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</si>
  <si>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</si>
  <si>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</si>
  <si>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</si>
  <si>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</si>
  <si>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</si>
  <si>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</si>
  <si>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</si>
  <si>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</si>
  <si>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</si>
  <si>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</si>
  <si>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</si>
  <si>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</si>
  <si>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</si>
  <si>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</si>
  <si>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</si>
  <si>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</si>
  <si>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</si>
  <si>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</si>
  <si>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</si>
  <si>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</si>
  <si>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</si>
  <si>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</si>
  <si>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</si>
  <si>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</si>
  <si>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</si>
  <si>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</si>
  <si>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</si>
  <si>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</si>
  <si>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</si>
  <si>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</si>
  <si>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</si>
  <si>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</si>
  <si>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</si>
  <si>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</si>
  <si>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</si>
  <si>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</si>
  <si>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</si>
  <si>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</si>
  <si>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</si>
  <si>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</si>
  <si>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</si>
  <si>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</si>
  <si>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</si>
  <si>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</si>
  <si>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</si>
  <si>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</si>
  <si>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</si>
  <si>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</si>
  <si>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</si>
  <si>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</si>
  <si>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</si>
  <si>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</si>
  <si>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</si>
  <si>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</si>
  <si>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</si>
  <si>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</si>
  <si>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</si>
  <si>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</si>
  <si>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</si>
  <si>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</si>
  <si>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</si>
  <si>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</si>
  <si>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</si>
  <si>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</si>
  <si>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</si>
  <si>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</si>
  <si>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</si>
  <si>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</si>
  <si>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</si>
  <si>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</si>
  <si>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</si>
  <si>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</si>
  <si>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</si>
  <si>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</si>
  <si>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</si>
  <si>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</si>
  <si>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</si>
  <si>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</si>
  <si>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</si>
  <si>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</si>
  <si>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</si>
  <si>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</si>
  <si>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</si>
  <si>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</si>
  <si>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</si>
  <si>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</si>
  <si>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</si>
  <si>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</si>
  <si>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</si>
  <si>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</si>
  <si>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</si>
  <si>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</si>
  <si>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</si>
  <si>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</si>
  <si>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</si>
  <si>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</si>
  <si>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</si>
  <si>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</si>
  <si>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</si>
  <si>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</si>
  <si>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</si>
  <si>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</si>
  <si>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</si>
  <si>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</si>
  <si>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</si>
  <si>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</si>
  <si>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</si>
  <si>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</si>
  <si>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</si>
  <si>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</si>
  <si>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</si>
  <si>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</si>
  <si>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</si>
  <si>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</si>
  <si>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</si>
  <si>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</si>
  <si>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</si>
  <si>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</si>
  <si>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</si>
  <si>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</si>
  <si>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</si>
  <si>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</si>
  <si>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</si>
  <si>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</si>
  <si>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</si>
  <si>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</si>
  <si>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</si>
  <si>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</si>
  <si>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</si>
  <si>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</si>
  <si>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</si>
  <si>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</si>
  <si>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</si>
  <si>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</si>
  <si>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</si>
  <si>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</si>
  <si>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</si>
  <si>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</si>
  <si>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</si>
  <si>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</si>
  <si>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</si>
  <si>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</si>
  <si>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</si>
  <si>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</si>
  <si>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</si>
  <si>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</si>
  <si>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</si>
  <si>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</si>
  <si>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</si>
  <si>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</si>
  <si>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</si>
  <si>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</si>
  <si>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</si>
  <si>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</si>
  <si>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</si>
  <si>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</si>
  <si>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</si>
  <si>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</si>
  <si>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</si>
  <si>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</si>
  <si>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</si>
  <si>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</si>
  <si>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</si>
  <si>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</si>
  <si>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</si>
  <si>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</si>
  <si>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</si>
  <si>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</si>
  <si>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</si>
  <si>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</si>
  <si>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</si>
  <si>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</si>
  <si>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</si>
  <si>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</si>
  <si>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</si>
  <si>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</si>
  <si>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</si>
  <si>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</si>
  <si>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</si>
  <si>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</si>
  <si>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</si>
  <si>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</si>
  <si>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</si>
  <si>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</si>
  <si>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</si>
  <si>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</si>
  <si>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</si>
  <si>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</si>
  <si>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</si>
  <si>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</si>
  <si>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</si>
  <si>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</si>
  <si>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</si>
  <si>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</si>
  <si>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</si>
  <si>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</si>
  <si>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</si>
  <si>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</si>
  <si>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</si>
  <si>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</si>
  <si>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</si>
  <si>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</si>
  <si>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</si>
  <si>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</si>
  <si>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</si>
  <si>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</si>
  <si>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</si>
  <si>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</si>
  <si>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</si>
  <si>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</si>
  <si>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</si>
  <si>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</si>
  <si>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</si>
  <si>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</si>
  <si>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</si>
  <si>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</si>
  <si>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</si>
  <si>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</si>
  <si>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</si>
  <si>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</si>
  <si>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</si>
  <si>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</si>
  <si>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</si>
  <si>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</si>
  <si>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</si>
  <si>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</si>
  <si>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</si>
  <si>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</si>
  <si>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</si>
  <si>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</si>
  <si>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</si>
  <si>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</si>
  <si>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</si>
  <si>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</si>
  <si>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</si>
  <si>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</si>
  <si>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</si>
  <si>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</si>
  <si>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</si>
  <si>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</si>
  <si>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</si>
  <si>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</si>
  <si>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</si>
  <si>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</si>
  <si>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</si>
  <si>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</si>
  <si>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</si>
  <si>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</si>
  <si>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</si>
  <si>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</si>
  <si>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</si>
  <si>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</si>
  <si>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</si>
  <si>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</si>
  <si>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</si>
  <si>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</si>
  <si>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</si>
  <si>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</si>
  <si>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</si>
  <si>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</si>
  <si>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</si>
  <si>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</si>
  <si>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</si>
  <si>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</si>
  <si>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</si>
  <si>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</si>
  <si>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</si>
  <si>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</si>
  <si>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</si>
  <si>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</si>
  <si>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</si>
  <si>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</si>
  <si>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</si>
  <si>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</si>
  <si>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</si>
  <si>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</si>
  <si>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</si>
  <si>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</si>
  <si>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</si>
  <si>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</si>
  <si>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</si>
  <si>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</si>
  <si>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</si>
  <si>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</si>
  <si>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</si>
  <si>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</si>
  <si>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</si>
  <si>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</si>
  <si>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</si>
  <si>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</si>
  <si>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</si>
  <si>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</si>
  <si>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</si>
  <si>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</si>
  <si>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</si>
  <si>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</si>
  <si>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</si>
  <si>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</si>
  <si>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</si>
  <si>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</si>
  <si>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</si>
  <si>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</si>
  <si>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</si>
  <si>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</si>
  <si>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</si>
  <si>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</si>
  <si>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</si>
  <si>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</si>
  <si>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</si>
  <si>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</si>
  <si>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</si>
  <si>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</si>
  <si>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</si>
  <si>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</si>
  <si>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</si>
  <si>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</si>
  <si>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</si>
  <si>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</si>
  <si>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</si>
  <si>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</si>
  <si>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</si>
  <si>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</si>
  <si>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</si>
  <si>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</si>
  <si>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</si>
  <si>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</si>
  <si>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</si>
  <si>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</si>
  <si>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</si>
  <si>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</si>
  <si>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</si>
  <si>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</si>
  <si>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</si>
  <si>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</si>
  <si>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</si>
  <si>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</si>
  <si>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</si>
  <si>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</si>
  <si>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</si>
  <si>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</si>
  <si>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</si>
  <si>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</si>
  <si>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</si>
  <si>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</si>
  <si>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</si>
  <si>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</si>
  <si>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</si>
  <si>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</si>
  <si>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</si>
  <si>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</si>
  <si>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</si>
  <si>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</si>
  <si>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</si>
  <si>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</si>
  <si>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</si>
  <si>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</si>
  <si>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</si>
  <si>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</si>
  <si>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</si>
  <si>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</si>
  <si>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</si>
  <si>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</si>
  <si>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</si>
  <si>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</si>
  <si>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</si>
  <si>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</si>
  <si>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</si>
  <si>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</si>
  <si>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</si>
  <si>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</si>
  <si>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</si>
  <si>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</si>
  <si>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</si>
  <si>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</si>
  <si>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</si>
  <si>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</si>
  <si>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</si>
  <si>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</si>
  <si>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</si>
  <si>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</si>
  <si>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</si>
  <si>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</si>
  <si>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</si>
  <si>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</si>
  <si>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</si>
  <si>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</si>
  <si>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</si>
  <si>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</si>
  <si>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</si>
  <si>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</si>
  <si>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</si>
  <si>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</si>
  <si>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</si>
  <si>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</si>
  <si>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</si>
  <si>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</si>
  <si>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</si>
  <si>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</si>
  <si>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</si>
  <si>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</si>
  <si>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</si>
  <si>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</si>
  <si>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</si>
  <si>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</si>
  <si>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</si>
  <si>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</si>
  <si>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</si>
  <si>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</si>
  <si>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</si>
  <si>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</si>
  <si>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</si>
  <si>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</si>
  <si>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</si>
  <si>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</si>
  <si>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</si>
  <si>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</si>
  <si>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</si>
  <si>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</si>
  <si>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</si>
  <si>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</si>
  <si>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</si>
  <si>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</si>
  <si>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</si>
  <si>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</si>
  <si>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</si>
  <si>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</si>
  <si>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</si>
  <si>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</si>
  <si>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</si>
  <si>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</si>
  <si>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</si>
  <si>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</si>
  <si>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</si>
  <si>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</si>
  <si>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</si>
  <si>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</si>
  <si>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</si>
  <si>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</si>
  <si>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</si>
  <si>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</si>
  <si>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</si>
  <si>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</si>
  <si>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</si>
  <si>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</si>
  <si>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</si>
  <si>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</si>
  <si>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</si>
  <si>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</si>
  <si>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</si>
  <si>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</si>
  <si>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</si>
  <si>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</si>
  <si>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</si>
  <si>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</si>
  <si>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</si>
  <si>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</si>
  <si>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</si>
  <si>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</si>
  <si>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</si>
  <si>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</si>
  <si>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</si>
  <si>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</si>
  <si>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</si>
  <si>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</si>
  <si>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</si>
  <si>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</si>
  <si>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</si>
  <si>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</si>
  <si>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</si>
  <si>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</si>
  <si>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</si>
  <si>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</si>
  <si>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</si>
  <si>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</si>
  <si>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</si>
  <si>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</si>
  <si>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</si>
  <si>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</si>
  <si>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</si>
  <si>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</si>
  <si>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</si>
  <si>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</si>
  <si>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</si>
  <si>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</si>
  <si>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</si>
  <si>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</si>
  <si>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</si>
  <si>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</si>
  <si>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</si>
  <si>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</si>
  <si>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</si>
  <si>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</si>
  <si>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</si>
  <si>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</si>
  <si>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</si>
  <si>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</si>
  <si>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</si>
  <si>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</si>
  <si>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</si>
  <si>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</si>
  <si>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</si>
  <si>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</si>
  <si>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</si>
  <si>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</si>
  <si>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</si>
  <si>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</si>
  <si>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</si>
  <si>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</si>
  <si>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</si>
  <si>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</si>
  <si>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</si>
  <si>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</si>
  <si>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</si>
  <si>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</si>
  <si>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</si>
  <si>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</si>
  <si>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</si>
  <si>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</si>
  <si>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</si>
  <si>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</si>
  <si>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</si>
  <si>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</si>
  <si>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</si>
  <si>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</si>
  <si>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</si>
  <si>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</si>
  <si>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</si>
  <si>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</si>
  <si>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</si>
  <si>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</si>
  <si>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</si>
  <si>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</si>
  <si>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</si>
  <si>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</si>
  <si>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</si>
  <si>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</si>
  <si>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</si>
  <si>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</si>
  <si>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</si>
  <si>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</si>
  <si>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</si>
  <si>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</si>
  <si>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</si>
  <si>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</si>
  <si>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</si>
  <si>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</si>
  <si>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</si>
  <si>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</si>
  <si>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</si>
  <si>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</si>
  <si>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</si>
  <si>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</si>
  <si>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</si>
  <si>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</si>
  <si>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</si>
  <si>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</si>
  <si>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</si>
  <si>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</si>
  <si>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</si>
  <si>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</si>
  <si>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</si>
  <si>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</si>
  <si>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</si>
  <si>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</si>
  <si>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</si>
  <si>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</si>
  <si>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</si>
  <si>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</si>
  <si>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</si>
  <si>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</si>
  <si>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</si>
  <si>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</si>
  <si>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</si>
  <si>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</si>
  <si>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</si>
  <si>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</si>
  <si>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</si>
  <si>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</si>
  <si>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</si>
  <si>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</si>
  <si>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</si>
  <si>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</si>
  <si>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</si>
  <si>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</si>
  <si>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</si>
  <si>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</si>
  <si>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</si>
  <si>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</si>
  <si>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</si>
  <si>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</si>
  <si>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</si>
  <si>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</si>
  <si>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</si>
  <si>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</si>
  <si>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</si>
  <si>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</si>
  <si>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</si>
  <si>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</si>
  <si>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</si>
  <si>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</si>
  <si>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</si>
  <si>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</si>
  <si>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</si>
  <si>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</si>
  <si>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</si>
  <si>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</si>
  <si>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</si>
  <si>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</si>
  <si>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</si>
  <si>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</si>
  <si>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</si>
  <si>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</si>
  <si>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</si>
  <si>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</si>
  <si>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</si>
  <si>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</si>
  <si>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</si>
  <si>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</si>
  <si>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</si>
  <si>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</si>
  <si>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</si>
  <si>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</si>
  <si>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</si>
  <si>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</si>
  <si>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</si>
  <si>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</si>
  <si>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</si>
  <si>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</si>
  <si>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</si>
  <si>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</si>
  <si>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</si>
  <si>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</si>
  <si>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</si>
  <si>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</si>
  <si>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</si>
  <si>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</si>
  <si>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</si>
  <si>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</si>
  <si>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</si>
  <si>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</si>
  <si>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</si>
  <si>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</si>
  <si>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</si>
  <si>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</si>
  <si>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</si>
  <si>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</si>
  <si>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</si>
  <si>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</si>
  <si>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</si>
  <si>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</si>
  <si>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</si>
  <si>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</si>
  <si>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</si>
  <si>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</si>
  <si>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</si>
  <si>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</si>
  <si>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</si>
  <si>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</si>
  <si>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</si>
  <si>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</si>
  <si>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</si>
  <si>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</si>
  <si>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</si>
  <si>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</si>
  <si>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</si>
  <si>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</si>
  <si>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</si>
  <si>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</si>
  <si>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</si>
  <si>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</si>
  <si>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</si>
  <si>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</si>
  <si>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</si>
  <si>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</si>
  <si>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</si>
  <si>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</si>
  <si>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</si>
  <si>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</si>
  <si>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</si>
  <si>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</si>
  <si>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</si>
  <si>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</si>
  <si>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</si>
  <si>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</si>
  <si>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</si>
  <si>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</si>
  <si>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</si>
  <si>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</si>
  <si>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</si>
  <si>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</si>
  <si>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</si>
  <si>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</si>
  <si>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</si>
  <si>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</si>
  <si>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</si>
  <si>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</si>
  <si>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</si>
  <si>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</si>
  <si>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</si>
  <si>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</si>
  <si>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</si>
  <si>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</si>
  <si>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</si>
  <si>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</si>
  <si>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</si>
  <si>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</si>
  <si>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</si>
  <si>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</si>
  <si>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</si>
  <si>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</si>
  <si>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</si>
  <si>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</si>
  <si>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</si>
  <si>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</si>
  <si>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</si>
  <si>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</si>
  <si>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</si>
  <si>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</si>
  <si>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</si>
  <si>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</si>
  <si>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</si>
  <si>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</si>
  <si>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</si>
  <si>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</si>
  <si>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</si>
  <si>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</si>
  <si>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</si>
  <si>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</si>
  <si>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</si>
  <si>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</si>
  <si>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</si>
  <si>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</si>
  <si>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</si>
  <si>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</si>
  <si>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</si>
  <si>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</si>
  <si>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</si>
  <si>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</si>
  <si>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</si>
  <si>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</si>
  <si>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</si>
  <si>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</si>
  <si>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</si>
  <si>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</si>
  <si>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</si>
  <si>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</si>
  <si>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</si>
  <si>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</si>
  <si>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</si>
  <si>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</si>
  <si>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</si>
  <si>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</si>
  <si>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</si>
  <si>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</si>
  <si>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</si>
  <si>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</si>
  <si>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</si>
  <si>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</si>
  <si>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</si>
  <si>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</si>
  <si>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</si>
  <si>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</si>
  <si>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</si>
  <si>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</si>
  <si>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</si>
  <si>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</si>
  <si>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</si>
  <si>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</si>
  <si>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</si>
  <si>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</si>
  <si>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</si>
  <si>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</si>
  <si>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</si>
  <si>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</si>
  <si>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</si>
  <si>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</si>
  <si>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</si>
  <si>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</si>
  <si>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</si>
  <si>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</si>
  <si>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</si>
  <si>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</si>
  <si>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</si>
  <si>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</si>
  <si>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</si>
  <si>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</si>
  <si>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</si>
  <si>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</si>
  <si>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</si>
  <si>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</si>
  <si>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</si>
  <si>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</si>
  <si>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</si>
  <si>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</si>
  <si>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</si>
  <si>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</si>
  <si>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</si>
  <si>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</si>
  <si>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</si>
  <si>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</si>
  <si>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</si>
  <si>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</si>
  <si>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</si>
  <si>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</si>
  <si>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</si>
  <si>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</si>
  <si>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</si>
  <si>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</si>
  <si>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</si>
  <si>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</si>
  <si>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</si>
  <si>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</si>
  <si>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</si>
  <si>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</si>
  <si>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</si>
  <si>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</si>
  <si>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</si>
  <si>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</si>
  <si>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</si>
  <si>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</si>
  <si>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</si>
  <si>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</si>
  <si>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</si>
  <si>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</si>
  <si>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</si>
  <si>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</si>
  <si>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</si>
  <si>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</si>
  <si>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</si>
  <si>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</si>
  <si>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</si>
  <si>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</si>
  <si>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</si>
  <si>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</si>
  <si>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</si>
  <si>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</si>
  <si>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</si>
  <si>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</si>
  <si>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</si>
  <si>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</si>
  <si>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</si>
  <si>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</si>
  <si>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</si>
  <si>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</si>
  <si>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</si>
  <si>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</si>
  <si>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</si>
  <si>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</si>
  <si>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</si>
  <si>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</si>
  <si>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</si>
  <si>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</si>
  <si>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</si>
  <si>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</si>
  <si>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</si>
  <si>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</si>
  <si>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</si>
  <si>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</si>
  <si>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</si>
  <si>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</si>
  <si>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</si>
  <si>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</si>
  <si>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</si>
  <si>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</si>
  <si>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</si>
  <si>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</si>
  <si>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</si>
  <si>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</si>
  <si>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</si>
  <si>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</si>
  <si>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</si>
  <si>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</si>
  <si>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</si>
  <si>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</si>
  <si>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</si>
  <si>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</si>
  <si>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</si>
  <si>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</si>
  <si>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</si>
  <si>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</si>
  <si>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</si>
  <si>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</si>
  <si>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</si>
  <si>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</si>
  <si>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</si>
  <si>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</si>
  <si>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</si>
  <si>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</si>
  <si>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</si>
  <si>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</si>
  <si>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</si>
  <si>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</si>
  <si>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</si>
  <si>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</si>
  <si>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</si>
  <si>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</si>
  <si>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</si>
  <si>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</si>
  <si>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</si>
  <si>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</si>
  <si>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</si>
  <si>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</si>
  <si>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</si>
  <si>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</si>
  <si>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</si>
  <si>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</si>
  <si>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</si>
  <si>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</si>
  <si>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</si>
  <si>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</si>
  <si>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</si>
  <si>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</si>
  <si>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</si>
  <si>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</si>
  <si>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</si>
  <si>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</si>
  <si>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</si>
  <si>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</si>
  <si>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</si>
  <si>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</si>
  <si>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</si>
  <si>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</si>
  <si>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</si>
  <si>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</si>
  <si>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</si>
  <si>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</si>
  <si>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</si>
  <si>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</si>
  <si>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</si>
  <si>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</si>
  <si>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</si>
  <si>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</si>
  <si>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</si>
  <si>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</si>
  <si>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</si>
  <si>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</si>
  <si>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</si>
  <si>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</si>
  <si>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</si>
  <si>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</si>
  <si>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</si>
  <si>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</si>
  <si>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</si>
  <si>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</si>
  <si>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</si>
  <si>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</si>
  <si>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</si>
  <si>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</si>
  <si>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</si>
  <si>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</si>
  <si>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</si>
  <si>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</si>
  <si>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</si>
  <si>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</si>
  <si>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</si>
  <si>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</si>
  <si>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</si>
  <si>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</si>
  <si>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</si>
  <si>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</si>
  <si>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</si>
  <si>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</si>
  <si>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</si>
  <si>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</si>
  <si>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</si>
  <si>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</si>
  <si>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</si>
  <si>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</si>
  <si>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</si>
  <si>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</si>
  <si>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</si>
  <si>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</si>
  <si>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</si>
  <si>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</si>
  <si>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</si>
  <si>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</si>
  <si>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</si>
  <si>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</si>
  <si>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</si>
  <si>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</si>
  <si>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</si>
  <si>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</si>
  <si>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</si>
  <si>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</si>
  <si>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</si>
  <si>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</si>
  <si>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</si>
  <si>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</si>
  <si>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</si>
  <si>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</si>
  <si>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</si>
  <si>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</si>
  <si>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</si>
  <si>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</si>
  <si>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</si>
  <si>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</si>
  <si>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</si>
  <si>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</si>
  <si>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</si>
  <si>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</si>
  <si>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</si>
  <si>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</si>
  <si>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</si>
  <si>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</si>
  <si>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</si>
  <si>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</si>
  <si>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</si>
  <si>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</si>
  <si>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</si>
  <si>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</si>
  <si>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</si>
  <si>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</si>
  <si>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</si>
  <si>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</si>
  <si>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</si>
  <si>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</si>
  <si>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</si>
  <si>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</si>
  <si>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</si>
  <si>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</si>
  <si>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</si>
  <si>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</si>
  <si>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</si>
  <si>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</si>
  <si>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</si>
  <si>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</si>
  <si>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</si>
  <si>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</si>
  <si>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</si>
  <si>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</si>
  <si>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</si>
  <si>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</si>
  <si>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</si>
  <si>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</si>
  <si>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</si>
  <si>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</si>
  <si>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</si>
  <si>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</si>
  <si>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</si>
  <si>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</si>
  <si>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</si>
  <si>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</si>
  <si>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</si>
  <si>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</si>
  <si>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</si>
  <si>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</si>
  <si>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</si>
  <si>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</si>
  <si>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</si>
  <si>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</si>
  <si>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</si>
  <si>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</si>
  <si>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</si>
  <si>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</si>
  <si>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</si>
  <si>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</si>
  <si>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</si>
  <si>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</si>
  <si>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</si>
  <si>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</si>
  <si>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</si>
  <si>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</si>
  <si>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</si>
  <si>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</si>
  <si>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</si>
  <si>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</si>
  <si>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</si>
  <si>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</si>
  <si>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</si>
  <si>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</si>
  <si>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</si>
  <si>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</si>
  <si>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</si>
  <si>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</si>
  <si>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</si>
  <si>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</si>
  <si>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</si>
  <si>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</si>
  <si>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</si>
  <si>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</si>
  <si>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</si>
  <si>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</si>
  <si>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</si>
  <si>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</si>
  <si>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</si>
  <si>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</si>
  <si>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</si>
  <si>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</si>
  <si>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</si>
  <si>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</si>
  <si>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</si>
  <si>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</si>
  <si>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</si>
  <si>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</si>
  <si>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</si>
  <si>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</si>
  <si>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</si>
  <si>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</si>
  <si>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</si>
  <si>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</si>
  <si>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</si>
  <si>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</si>
  <si>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</si>
  <si>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</si>
  <si>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</si>
  <si>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</si>
  <si>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</si>
  <si>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</si>
  <si>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</si>
  <si>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</si>
  <si>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</si>
  <si>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</si>
  <si>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</si>
  <si>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</si>
  <si>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</si>
  <si>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</si>
  <si>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</si>
  <si>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</si>
  <si>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</si>
  <si>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</si>
  <si>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</si>
  <si>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</si>
  <si>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</si>
  <si>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</si>
  <si>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</si>
  <si>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</si>
  <si>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</si>
  <si>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</si>
  <si>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</si>
  <si>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</si>
  <si>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</si>
  <si>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</si>
  <si>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</si>
  <si>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</si>
  <si>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</si>
  <si>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</si>
  <si>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</si>
  <si>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</si>
  <si>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</si>
  <si>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</si>
  <si>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</si>
  <si>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</si>
  <si>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</si>
  <si>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</si>
  <si>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</si>
  <si>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</si>
  <si>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</si>
  <si>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</si>
  <si>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</si>
  <si>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</si>
  <si>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</si>
  <si>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</si>
  <si>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</si>
  <si>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</si>
  <si>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</si>
  <si>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</si>
  <si>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</si>
  <si>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</si>
  <si>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</si>
  <si>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</si>
  <si>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</si>
  <si>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</si>
  <si>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</si>
  <si>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</si>
  <si>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</si>
  <si>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</si>
  <si>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</si>
  <si>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</si>
  <si>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</si>
  <si>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</si>
  <si>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</si>
  <si>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</si>
  <si>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</si>
  <si>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</si>
  <si>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</si>
  <si>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</si>
  <si>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</si>
  <si>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</si>
  <si>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</si>
  <si>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</si>
  <si>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</si>
  <si>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</si>
  <si>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</si>
  <si>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</si>
  <si>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</si>
  <si>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</si>
  <si>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</si>
  <si>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</si>
  <si>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</si>
  <si>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</si>
  <si>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</si>
  <si>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</si>
  <si>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</si>
  <si>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</si>
  <si>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</si>
  <si>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</si>
  <si>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</si>
  <si>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</si>
  <si>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</si>
  <si>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</si>
  <si>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</si>
  <si>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</si>
  <si>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</si>
  <si>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</si>
  <si>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</si>
  <si>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</si>
  <si>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</si>
  <si>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</si>
  <si>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</si>
  <si>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</si>
  <si>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</si>
  <si>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</si>
  <si>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</si>
  <si>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</si>
  <si>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</si>
  <si>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</si>
  <si>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</si>
  <si>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</si>
  <si>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</si>
  <si>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</si>
  <si>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</si>
  <si>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</si>
  <si>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</si>
  <si>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</si>
  <si>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</si>
  <si>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</si>
  <si>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</si>
  <si>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</si>
  <si>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</si>
  <si>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</si>
  <si>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</si>
  <si>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</si>
  <si>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</si>
  <si>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</si>
  <si>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</si>
  <si>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</si>
  <si>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</si>
  <si>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</si>
  <si>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</si>
  <si>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</si>
  <si>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</si>
  <si>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</si>
  <si>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</si>
  <si>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</si>
  <si>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</si>
  <si>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</si>
  <si>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</si>
  <si>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</si>
  <si>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</si>
  <si>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</si>
  <si>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</si>
  <si>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</si>
  <si>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</si>
  <si>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</si>
  <si>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</si>
  <si>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</si>
  <si>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</si>
  <si>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</si>
  <si>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</si>
  <si>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</si>
  <si>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</si>
  <si>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</si>
  <si>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</si>
  <si>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</si>
  <si>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</si>
  <si>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</si>
  <si>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</si>
  <si>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</si>
  <si>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</si>
  <si>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</si>
  <si>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</si>
  <si>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</si>
  <si>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</si>
  <si>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</si>
  <si>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</si>
  <si>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</si>
  <si>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</si>
  <si>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</si>
  <si>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</si>
  <si>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</si>
  <si>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</si>
  <si>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</si>
  <si>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</si>
  <si>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</si>
  <si>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</si>
  <si>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</si>
  <si>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</si>
  <si>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</si>
  <si>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</si>
  <si>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</si>
  <si>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</si>
  <si>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</si>
  <si>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</si>
  <si>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</si>
  <si>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</si>
  <si>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</si>
  <si>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</si>
  <si>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</si>
  <si>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</si>
  <si>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</si>
  <si>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</si>
  <si>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</si>
  <si>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</si>
  <si>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</si>
  <si>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</si>
  <si>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</si>
  <si>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</si>
  <si>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</si>
  <si>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</si>
  <si>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</si>
  <si>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</si>
  <si>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</si>
  <si>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</si>
  <si>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</si>
  <si>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</si>
  <si>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</si>
  <si>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</si>
  <si>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</si>
  <si>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</si>
  <si>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</si>
  <si>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</si>
  <si>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</si>
  <si>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</si>
  <si>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</si>
  <si>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</si>
  <si>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</si>
  <si>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</si>
  <si>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</si>
  <si>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</si>
  <si>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</si>
  <si>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</si>
  <si>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</si>
  <si>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</si>
  <si>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</si>
  <si>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</si>
  <si>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</si>
  <si>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</si>
  <si>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</si>
  <si>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</si>
  <si>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</si>
  <si>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</si>
  <si>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</si>
  <si>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</si>
  <si>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</si>
  <si>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</si>
  <si>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</si>
  <si>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</si>
  <si>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</si>
  <si>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</si>
  <si>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</si>
  <si>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</si>
  <si>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</si>
  <si>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</si>
  <si>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</si>
  <si>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</si>
  <si>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</si>
  <si>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</si>
  <si>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</si>
  <si>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</si>
  <si>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</si>
  <si>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</si>
  <si>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</si>
  <si>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</si>
  <si>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</si>
  <si>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</si>
  <si>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</si>
  <si>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</si>
  <si>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</si>
  <si>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</si>
  <si>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</si>
  <si>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</si>
  <si>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</si>
  <si>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</si>
  <si>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</si>
  <si>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</si>
  <si>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</si>
  <si>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</si>
  <si>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</si>
  <si>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</si>
  <si>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</si>
  <si>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</si>
  <si>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</si>
  <si>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</si>
  <si>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</si>
  <si>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</si>
  <si>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</si>
  <si>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</si>
  <si>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</si>
  <si>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</si>
  <si>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</si>
  <si>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</si>
  <si>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</si>
  <si>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</si>
  <si>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</si>
  <si>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</si>
  <si>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</si>
  <si>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</si>
  <si>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</si>
  <si>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</si>
  <si>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</si>
  <si>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</si>
  <si>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</si>
  <si>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</si>
  <si>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</si>
  <si>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</si>
  <si>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</si>
  <si>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</si>
  <si>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</si>
  <si>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</si>
  <si>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</si>
  <si>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</si>
  <si>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</si>
  <si>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</si>
  <si>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</si>
  <si>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</si>
  <si>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</si>
  <si>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</si>
  <si>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</si>
  <si>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</si>
  <si>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</si>
  <si>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</si>
  <si>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</si>
  <si>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</si>
  <si>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</si>
  <si>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</si>
  <si>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</si>
  <si>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</si>
  <si>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</si>
  <si>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</si>
  <si>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</si>
  <si>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</si>
  <si>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</si>
  <si>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</si>
  <si>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</si>
  <si>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</si>
  <si>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</si>
  <si>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</si>
  <si>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</si>
  <si>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</si>
  <si>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</si>
  <si>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</si>
  <si>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</si>
  <si>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</si>
  <si>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</si>
  <si>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</si>
  <si>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</si>
  <si>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</si>
  <si>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</si>
  <si>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</si>
  <si>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</si>
  <si>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</si>
  <si>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</si>
  <si>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</si>
  <si>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</si>
  <si>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</si>
  <si>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</si>
  <si>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</si>
  <si>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</si>
  <si>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</si>
  <si>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</si>
  <si>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</si>
  <si>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</si>
  <si>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</si>
  <si>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</si>
  <si>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</si>
  <si>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</si>
  <si>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</si>
  <si>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</si>
  <si>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</si>
  <si>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</si>
  <si>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</si>
  <si>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</si>
  <si>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</si>
  <si>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</si>
  <si>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</si>
  <si>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</si>
  <si>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</si>
  <si>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</si>
  <si>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</si>
  <si>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</si>
  <si>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</si>
  <si>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</si>
  <si>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</si>
  <si>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</si>
  <si>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</si>
  <si>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</si>
  <si>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</si>
  <si>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</si>
  <si>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</si>
  <si>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</si>
  <si>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</si>
  <si>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</si>
  <si>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</si>
  <si>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</si>
  <si>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</si>
  <si>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</si>
  <si>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</si>
  <si>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</si>
  <si>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</si>
  <si>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</si>
  <si>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</si>
  <si>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</si>
  <si>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</si>
  <si>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</si>
  <si>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</si>
  <si>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</si>
  <si>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</si>
  <si>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</si>
  <si>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</si>
  <si>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</si>
  <si>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</si>
  <si>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</si>
  <si>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</si>
  <si>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</si>
  <si>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</si>
  <si>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</si>
  <si>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</si>
  <si>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</si>
  <si>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</si>
  <si>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</si>
  <si>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</si>
  <si>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</si>
  <si>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</si>
  <si>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</si>
  <si>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</si>
  <si>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</si>
  <si>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</si>
  <si>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</si>
  <si>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</si>
  <si>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</si>
  <si>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</si>
  <si>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</si>
  <si>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</si>
  <si>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</si>
  <si>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</si>
  <si>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</si>
  <si>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</si>
  <si>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</si>
  <si>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</si>
  <si>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</si>
  <si>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</si>
  <si>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</si>
  <si>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</si>
  <si>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</si>
  <si>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</si>
  <si>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</si>
  <si>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</si>
  <si>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</si>
  <si>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</si>
  <si>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</si>
  <si>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</si>
  <si>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</si>
  <si>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</si>
  <si>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</si>
  <si>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</si>
  <si>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</si>
  <si>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</si>
  <si>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</si>
  <si>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</si>
  <si>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</si>
  <si>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</si>
  <si>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</si>
  <si>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</si>
  <si>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</si>
  <si>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</si>
  <si>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</si>
  <si>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</si>
  <si>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</si>
  <si>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</si>
  <si>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</si>
  <si>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</si>
  <si>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</si>
  <si>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</si>
  <si>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</si>
  <si>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</si>
  <si>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</si>
  <si>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</si>
  <si>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</si>
  <si>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</si>
  <si>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</si>
  <si>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</si>
  <si>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</si>
  <si>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</si>
  <si>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</si>
  <si>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</si>
  <si>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</si>
  <si>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</si>
  <si>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</si>
  <si>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</si>
  <si>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</si>
  <si>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</si>
  <si>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</si>
  <si>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</si>
  <si>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</si>
  <si>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</si>
  <si>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</si>
  <si>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</si>
  <si>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</si>
  <si>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</si>
  <si>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</si>
  <si>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</si>
  <si>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</si>
  <si>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</si>
  <si>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</si>
  <si>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</si>
  <si>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</si>
  <si>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</si>
  <si>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</si>
  <si>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</si>
  <si>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</si>
  <si>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</si>
  <si>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</si>
  <si>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</si>
  <si>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</si>
  <si>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</si>
  <si>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</si>
  <si>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</si>
  <si>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</si>
  <si>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</si>
  <si>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</si>
  <si>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</si>
  <si>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</si>
  <si>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</si>
  <si>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</si>
  <si>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</si>
  <si>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</si>
  <si>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</si>
  <si>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</si>
  <si>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</si>
  <si>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</si>
  <si>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</si>
  <si>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</si>
  <si>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</si>
  <si>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</si>
  <si>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</si>
  <si>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</si>
  <si>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</si>
  <si>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</si>
  <si>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</si>
  <si>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</si>
  <si>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</si>
  <si>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</si>
  <si>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</si>
  <si>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</si>
  <si>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</si>
  <si>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</si>
  <si>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</si>
  <si>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</si>
  <si>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</si>
  <si>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</si>
  <si>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</si>
  <si>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</si>
  <si>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</si>
  <si>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</si>
  <si>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</si>
  <si>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</si>
  <si>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</si>
  <si>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</si>
  <si>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</si>
  <si>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</si>
  <si>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</si>
  <si>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</si>
  <si>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</si>
  <si>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</si>
  <si>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</si>
  <si>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</si>
  <si>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</si>
  <si>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</si>
  <si>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</si>
  <si>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</si>
  <si>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</si>
  <si>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</si>
  <si>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</si>
  <si>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</si>
  <si>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</si>
  <si>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</si>
  <si>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</si>
  <si>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</si>
  <si>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</si>
  <si>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</si>
  <si>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</si>
  <si>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</si>
  <si>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</si>
  <si>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</si>
  <si>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</si>
  <si>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</si>
  <si>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</si>
  <si>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</si>
  <si>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</si>
  <si>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</si>
  <si>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</si>
  <si>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</si>
  <si>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</si>
  <si>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</si>
  <si>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</si>
  <si>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</si>
  <si>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</si>
  <si>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</si>
  <si>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</si>
  <si>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</si>
  <si>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</si>
  <si>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</si>
  <si>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</si>
  <si>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</si>
  <si>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</si>
  <si>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</si>
  <si>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</si>
  <si>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</si>
  <si>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</si>
  <si>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</si>
  <si>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</si>
  <si>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</si>
  <si>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</si>
  <si>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</si>
  <si>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</si>
  <si>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</si>
  <si>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</si>
  <si>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</si>
  <si>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</si>
  <si>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</si>
  <si>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</si>
  <si>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</si>
  <si>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</si>
  <si>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</si>
  <si>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</si>
  <si>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</si>
  <si>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</si>
  <si>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</si>
  <si>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</si>
  <si>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</si>
  <si>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</si>
  <si>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</si>
  <si>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</si>
  <si>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</si>
  <si>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</si>
  <si>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</si>
  <si>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</si>
  <si>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</si>
  <si>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</si>
  <si>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</si>
  <si>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</si>
  <si>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</si>
  <si>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</si>
  <si>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</si>
  <si>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</si>
  <si>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</si>
  <si>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</si>
  <si>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</si>
  <si>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</si>
  <si>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</si>
  <si>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</si>
  <si>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</si>
  <si>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</si>
  <si>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</si>
  <si>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</si>
  <si>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</si>
  <si>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</si>
  <si>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</si>
  <si>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</si>
  <si>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</si>
  <si>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</si>
  <si>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</si>
  <si>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</si>
  <si>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</si>
  <si>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</si>
  <si>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</si>
  <si>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</si>
  <si>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</si>
  <si>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</si>
  <si>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</si>
  <si>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</si>
  <si>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</si>
  <si>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</si>
  <si>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</si>
  <si>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</si>
  <si>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</si>
  <si>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</si>
  <si>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</si>
  <si>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</si>
  <si>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</si>
  <si>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</si>
  <si>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</si>
  <si>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</si>
  <si>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</si>
  <si>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</si>
  <si>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</si>
  <si>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</si>
  <si>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</si>
  <si>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</si>
  <si>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</si>
  <si>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</si>
  <si>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</si>
  <si>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</si>
  <si>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</si>
  <si>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</si>
  <si>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</si>
  <si>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</si>
  <si>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</si>
  <si>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</si>
  <si>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</si>
  <si>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</si>
  <si>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</si>
  <si>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</si>
  <si>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</si>
  <si>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</si>
  <si>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</si>
  <si>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</si>
  <si>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</si>
  <si>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</si>
  <si>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</si>
  <si>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</si>
  <si>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</si>
  <si>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</si>
  <si>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</si>
  <si>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</si>
  <si>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</si>
  <si>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</si>
  <si>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</si>
  <si>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</si>
  <si>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</si>
  <si>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</si>
  <si>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</si>
  <si>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</si>
  <si>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</si>
  <si>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</si>
  <si>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</si>
  <si>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</si>
  <si>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</si>
  <si>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</si>
  <si>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</si>
  <si>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</si>
  <si>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</si>
  <si>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</si>
  <si>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</si>
  <si>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</si>
  <si>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</si>
  <si>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</si>
  <si>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</si>
  <si>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</si>
  <si>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</si>
  <si>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</si>
  <si>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</si>
  <si>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</si>
  <si>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</si>
  <si>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</si>
  <si>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</si>
  <si>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</si>
  <si>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</si>
  <si>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</si>
  <si>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</si>
  <si>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</si>
  <si>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</si>
  <si>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</si>
  <si>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</si>
  <si>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</si>
  <si>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</si>
  <si>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</si>
  <si>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</si>
  <si>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</si>
  <si>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</si>
  <si>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</si>
  <si>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</si>
  <si>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</si>
  <si>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</si>
  <si>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</si>
  <si>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</si>
  <si>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</si>
  <si>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</si>
  <si>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</si>
  <si>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</si>
  <si>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</si>
  <si>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</si>
  <si>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</si>
  <si>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</si>
  <si>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</si>
  <si>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</si>
  <si>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</si>
  <si>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</si>
  <si>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</si>
  <si>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</si>
  <si>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</si>
  <si>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</si>
  <si>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</si>
  <si>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</si>
  <si>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</si>
  <si>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</si>
  <si>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</si>
  <si>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</si>
  <si>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</si>
  <si>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</si>
  <si>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</si>
  <si>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</si>
  <si>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</si>
  <si>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</si>
  <si>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</si>
  <si>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</si>
  <si>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</si>
  <si>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</si>
  <si>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</si>
  <si>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</si>
  <si>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</si>
  <si>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</si>
  <si>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</si>
  <si>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</si>
  <si>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</si>
  <si>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</si>
  <si>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</si>
  <si>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</si>
  <si>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</si>
  <si>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</si>
  <si>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</si>
  <si>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</si>
  <si>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</si>
  <si>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</si>
  <si>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</si>
  <si>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</si>
  <si>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</si>
  <si>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</si>
  <si>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</si>
  <si>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</si>
  <si>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</si>
  <si>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</si>
  <si>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</si>
  <si>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</si>
  <si>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</si>
  <si>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</si>
  <si>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</si>
  <si>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</si>
  <si>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</si>
  <si>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</si>
  <si>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</si>
  <si>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</si>
  <si>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</si>
  <si>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</si>
  <si>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</si>
  <si>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</si>
  <si>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</si>
  <si>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</si>
  <si>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</si>
  <si>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</si>
  <si>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</si>
  <si>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</si>
  <si>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</si>
  <si>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</si>
  <si>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</si>
  <si>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</si>
  <si>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</si>
  <si>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</si>
  <si>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</si>
  <si>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</si>
  <si>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</si>
  <si>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</si>
  <si>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</si>
  <si>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</si>
  <si>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</si>
  <si>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</si>
  <si>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</si>
  <si>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</si>
  <si>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</si>
  <si>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</si>
  <si>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</si>
  <si>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</si>
  <si>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</si>
  <si>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</si>
  <si>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</si>
  <si>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</si>
  <si>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</si>
  <si>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</si>
  <si>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</si>
  <si>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</si>
  <si>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</si>
  <si>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</si>
  <si>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</si>
  <si>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</si>
  <si>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</si>
  <si>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</si>
  <si>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</si>
  <si>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</si>
  <si>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</si>
  <si>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</si>
  <si>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</si>
  <si>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</si>
  <si>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</si>
  <si>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</si>
  <si>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</si>
  <si>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</si>
  <si>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</si>
  <si>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</si>
  <si>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</si>
  <si>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</si>
  <si>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</si>
  <si>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</si>
  <si>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</si>
  <si>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</si>
  <si>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</si>
  <si>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</si>
  <si>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</si>
  <si>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</si>
  <si>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</si>
  <si>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</si>
  <si>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</si>
  <si>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</si>
  <si>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</si>
  <si>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</si>
  <si>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</si>
  <si>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</si>
  <si>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</si>
  <si>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</si>
  <si>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</si>
  <si>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</si>
  <si>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</si>
  <si>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</si>
  <si>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</si>
  <si>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</si>
  <si>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</si>
  <si>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</si>
  <si>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</si>
  <si>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</si>
  <si>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</si>
  <si>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</si>
  <si>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</si>
  <si>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</si>
  <si>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</si>
  <si>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</si>
  <si>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</si>
  <si>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</si>
  <si>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</si>
  <si>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</si>
  <si>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</si>
  <si>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</si>
  <si>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</si>
  <si>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</si>
  <si>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</si>
  <si>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</si>
  <si>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</si>
  <si>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</si>
  <si>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</si>
  <si>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</si>
  <si>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</si>
  <si>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</si>
  <si>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</si>
  <si>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</si>
  <si>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</si>
  <si>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</si>
  <si>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</si>
  <si>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</si>
  <si>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</si>
  <si>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</si>
  <si>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</si>
  <si>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</si>
  <si>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</si>
  <si>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</si>
  <si>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</si>
  <si>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</si>
  <si>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</si>
  <si>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</si>
  <si>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</si>
  <si>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</si>
  <si>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</si>
  <si>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</si>
  <si>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</si>
  <si>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</si>
  <si>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</si>
  <si>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</si>
  <si>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</si>
  <si>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</si>
  <si>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</si>
  <si>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</si>
  <si>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</si>
  <si>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</si>
  <si>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</si>
  <si>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</si>
  <si>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</si>
  <si>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</si>
  <si>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</si>
  <si>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</si>
  <si>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</si>
  <si>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</si>
  <si>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</si>
  <si>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</si>
  <si>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</si>
  <si>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</si>
  <si>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</si>
  <si>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</si>
  <si>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</si>
  <si>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</si>
  <si>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</si>
  <si>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</si>
  <si>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</si>
  <si>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</si>
  <si>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</si>
  <si>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</si>
  <si>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</si>
  <si>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</si>
  <si>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</si>
  <si>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</si>
  <si>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</si>
  <si>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</si>
  <si>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</si>
  <si>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</si>
  <si>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</si>
  <si>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</si>
  <si>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</si>
  <si>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</si>
  <si>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</si>
  <si>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</si>
  <si>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</si>
  <si>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</si>
  <si>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</si>
  <si>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</si>
  <si>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</si>
  <si>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</si>
  <si>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</si>
  <si>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</si>
  <si>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</si>
  <si>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</si>
  <si>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</si>
  <si>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</si>
  <si>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</si>
  <si>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</si>
  <si>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</si>
  <si>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</si>
  <si>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</si>
  <si>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</si>
  <si>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</si>
  <si>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</si>
  <si>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</si>
  <si>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</si>
  <si>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</si>
  <si>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</si>
  <si>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</si>
  <si>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</si>
  <si>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</si>
  <si>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</si>
  <si>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</si>
  <si>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</si>
  <si>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</si>
  <si>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</si>
  <si>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</si>
  <si>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</si>
  <si>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</si>
  <si>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</si>
  <si>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</si>
  <si>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</si>
  <si>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</si>
  <si>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</si>
  <si>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</si>
  <si>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</si>
  <si>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</si>
  <si>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</si>
  <si>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</si>
  <si>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</si>
  <si>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</si>
  <si>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</si>
  <si>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</si>
  <si>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</si>
  <si>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</si>
  <si>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</si>
  <si>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</si>
  <si>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</si>
  <si>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</si>
  <si>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</si>
  <si>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</si>
  <si>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</si>
  <si>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</si>
  <si>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</si>
  <si>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</si>
  <si>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</si>
  <si>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</si>
  <si>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</si>
  <si>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</si>
  <si>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</si>
  <si>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</si>
  <si>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</si>
  <si>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</si>
  <si>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</si>
  <si>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</si>
  <si>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</si>
  <si>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</si>
  <si>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</si>
  <si>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</si>
  <si>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</si>
  <si>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</si>
  <si>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</si>
  <si>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</si>
  <si>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</si>
  <si>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</si>
  <si>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</si>
  <si>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</si>
  <si>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</si>
  <si>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</si>
  <si>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</si>
  <si>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</si>
  <si>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</si>
  <si>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</si>
  <si>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</si>
  <si>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</si>
  <si>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</si>
  <si>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</si>
  <si>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</si>
  <si>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</si>
  <si>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</si>
  <si>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</si>
  <si>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</si>
  <si>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</si>
  <si>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</si>
  <si>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</si>
  <si>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</si>
  <si>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</si>
  <si>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</si>
  <si>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</si>
  <si>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</si>
  <si>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</si>
  <si>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</si>
  <si>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</si>
  <si>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</si>
  <si>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</si>
  <si>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</si>
  <si>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</si>
  <si>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</si>
  <si>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</si>
  <si>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</si>
  <si>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</si>
  <si>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</si>
  <si>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</si>
  <si>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</si>
  <si>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</si>
  <si>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</si>
  <si>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</si>
  <si>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</si>
  <si>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</si>
  <si>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</si>
  <si>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</si>
  <si>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</si>
  <si>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</si>
  <si>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</si>
  <si>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</si>
  <si>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</si>
  <si>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</si>
  <si>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</si>
  <si>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</si>
  <si>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</si>
  <si>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</si>
  <si>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</si>
  <si>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</si>
  <si>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</si>
  <si>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</si>
  <si>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</si>
  <si>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</si>
  <si>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</si>
  <si>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</si>
  <si>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</si>
  <si>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</si>
  <si>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</si>
  <si>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</si>
  <si>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</si>
  <si>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</si>
  <si>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</si>
  <si>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</si>
  <si>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</si>
  <si>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</si>
  <si>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</si>
  <si>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</si>
  <si>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</si>
  <si>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</si>
  <si>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</si>
  <si>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</si>
  <si>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</si>
  <si>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</si>
  <si>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</si>
  <si>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</si>
  <si>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</si>
  <si>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</si>
  <si>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</si>
  <si>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</si>
  <si>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</si>
  <si>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</si>
  <si>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</si>
  <si>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</si>
  <si>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</si>
  <si>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</si>
  <si>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</si>
  <si>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</si>
  <si>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</si>
  <si>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</si>
  <si>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</si>
  <si>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</si>
  <si>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</si>
  <si>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</si>
  <si>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</si>
  <si>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</si>
  <si>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</si>
  <si>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</si>
  <si>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</si>
  <si>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</si>
  <si>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</si>
  <si>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</si>
  <si>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</si>
  <si>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</si>
  <si>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</si>
  <si>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</si>
  <si>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</si>
  <si>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</si>
  <si>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</si>
  <si>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</si>
  <si>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</si>
  <si>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</si>
  <si>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</si>
  <si>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</si>
  <si>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</si>
  <si>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</si>
  <si>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</si>
  <si>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</si>
  <si>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</si>
  <si>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</si>
  <si>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</si>
  <si>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</si>
  <si>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</si>
  <si>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</si>
  <si>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</si>
  <si>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</si>
  <si>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</si>
  <si>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</si>
  <si>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</si>
  <si>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</si>
  <si>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</si>
  <si>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</si>
  <si>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</si>
  <si>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</si>
  <si>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</si>
  <si>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</si>
  <si>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</si>
  <si>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</si>
  <si>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</si>
  <si>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</si>
  <si>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</si>
  <si>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</si>
  <si>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</si>
  <si>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</si>
  <si>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</si>
  <si>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</si>
  <si>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</si>
  <si>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</si>
  <si>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</si>
  <si>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</si>
  <si>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</si>
  <si>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</si>
  <si>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</si>
  <si>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</si>
  <si>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</si>
  <si>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</si>
  <si>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</si>
  <si>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</si>
  <si>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</si>
  <si>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</si>
  <si>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</si>
  <si>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</si>
  <si>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</si>
  <si>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</si>
  <si>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</si>
  <si>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</si>
  <si>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</si>
  <si>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</si>
  <si>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</si>
  <si>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</si>
  <si>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</si>
  <si>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</si>
  <si>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</si>
  <si>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</si>
  <si>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</si>
  <si>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</si>
  <si>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</si>
  <si>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</si>
  <si>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</si>
  <si>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</si>
  <si>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</si>
  <si>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</si>
  <si>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</si>
  <si>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</si>
  <si>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</si>
  <si>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</si>
  <si>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</si>
  <si>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</si>
  <si>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</si>
  <si>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</si>
  <si>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</si>
  <si>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</si>
  <si>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</si>
  <si>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</si>
  <si>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</si>
  <si>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</si>
  <si>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</si>
  <si>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</si>
  <si>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</si>
  <si>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</si>
  <si>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</si>
  <si>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</si>
  <si>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</si>
  <si>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</si>
  <si>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</si>
  <si>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</si>
  <si>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</si>
  <si>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</si>
  <si>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</si>
  <si>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</si>
  <si>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</si>
  <si>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</si>
  <si>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</si>
  <si>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</si>
  <si>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</si>
  <si>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</si>
  <si>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</si>
  <si>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</si>
  <si>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</si>
  <si>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</si>
  <si>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</si>
  <si>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</si>
  <si>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</si>
  <si>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</si>
  <si>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</si>
  <si>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</si>
  <si>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</si>
  <si>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</si>
  <si>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</si>
  <si>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</si>
  <si>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</si>
  <si>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</si>
  <si>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</si>
  <si>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</si>
  <si>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</si>
  <si>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</si>
  <si>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</si>
  <si>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</si>
  <si>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</si>
  <si>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</si>
  <si>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</si>
  <si>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</si>
  <si>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</si>
  <si>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</si>
  <si>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</si>
  <si>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</si>
  <si>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</si>
  <si>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</si>
  <si>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</si>
  <si>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</si>
  <si>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</si>
  <si>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</si>
  <si>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</si>
  <si>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</si>
  <si>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</si>
  <si>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</si>
  <si>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</si>
  <si>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</si>
  <si>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</si>
  <si>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</si>
  <si>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</si>
  <si>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</si>
  <si>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</si>
  <si>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</si>
  <si>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</si>
  <si>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</si>
  <si>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</si>
  <si>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</si>
  <si>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</si>
  <si>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</si>
  <si>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</si>
  <si>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</si>
  <si>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</si>
  <si>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</si>
  <si>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</si>
  <si>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</si>
  <si>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</si>
  <si>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</si>
  <si>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</si>
  <si>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</si>
  <si>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</si>
  <si>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</si>
  <si>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</si>
  <si>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</si>
  <si>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</si>
  <si>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</si>
  <si>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</si>
  <si>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</si>
  <si>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</si>
  <si>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</si>
  <si>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</si>
  <si>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</si>
  <si>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</si>
  <si>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</si>
  <si>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</si>
  <si>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</si>
  <si>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</si>
  <si>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</si>
  <si>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</si>
  <si>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</si>
  <si>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</si>
  <si>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</si>
  <si>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</si>
  <si>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</si>
  <si>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</si>
  <si>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</si>
  <si>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</si>
  <si>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</si>
  <si>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</si>
  <si>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</si>
  <si>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</si>
  <si>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</si>
  <si>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</si>
  <si>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</si>
  <si>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</si>
  <si>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</si>
  <si>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</si>
  <si>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</si>
  <si>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</si>
  <si>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</si>
  <si>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</si>
  <si>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</si>
  <si>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</si>
  <si>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</si>
  <si>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</si>
  <si>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</si>
  <si>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</si>
  <si>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</si>
  <si>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</si>
  <si>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</si>
  <si>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</si>
  <si>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</si>
  <si>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</si>
  <si>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</si>
  <si>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</si>
  <si>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</si>
  <si>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</si>
  <si>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</si>
  <si>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</si>
  <si>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</si>
  <si>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</si>
  <si>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</si>
  <si>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</si>
  <si>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</si>
  <si>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</si>
  <si>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</si>
  <si>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</si>
  <si>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</si>
  <si>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</si>
  <si>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</si>
  <si>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</si>
  <si>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</si>
  <si>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</si>
  <si>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</si>
  <si>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</si>
  <si>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</si>
  <si>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</si>
  <si>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</si>
  <si>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</si>
  <si>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</si>
  <si>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</si>
  <si>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</si>
  <si>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</si>
  <si>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</si>
  <si>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</si>
  <si>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</si>
  <si>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</si>
  <si>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</si>
  <si>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</si>
  <si>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</si>
  <si>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</si>
  <si>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</si>
  <si>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</si>
  <si>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</si>
  <si>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</si>
  <si>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</si>
  <si>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</si>
  <si>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</si>
  <si>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</si>
  <si>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</si>
  <si>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</si>
  <si>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</si>
  <si>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</si>
  <si>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</si>
  <si>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</si>
  <si>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</si>
  <si>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</si>
  <si>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</si>
  <si>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</si>
  <si>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</si>
  <si>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</si>
  <si>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</si>
  <si>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</si>
  <si>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</si>
  <si>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</si>
  <si>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</si>
  <si>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</si>
  <si>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</si>
  <si>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</si>
  <si>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</si>
  <si>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</si>
  <si>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</si>
  <si>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</si>
  <si>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</si>
  <si>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</si>
  <si>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</si>
  <si>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</si>
  <si>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</si>
  <si>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</si>
  <si>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</si>
  <si>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</si>
  <si>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</si>
  <si>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</si>
  <si>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</si>
  <si>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</si>
  <si>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</si>
  <si>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</si>
  <si>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</si>
  <si>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</si>
  <si>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</si>
  <si>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</si>
  <si>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</si>
  <si>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</si>
  <si>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</si>
  <si>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</si>
  <si>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</si>
  <si>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</si>
  <si>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</si>
  <si>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</si>
  <si>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</si>
  <si>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</si>
  <si>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</si>
  <si>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</si>
  <si>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</si>
  <si>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</si>
  <si>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</si>
  <si>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</si>
  <si>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</si>
  <si>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</si>
  <si>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</si>
  <si>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</si>
  <si>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</si>
  <si>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</si>
  <si>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</si>
  <si>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</si>
  <si>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</si>
  <si>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</si>
  <si>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</si>
  <si>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</si>
  <si>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</si>
  <si>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</si>
  <si>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</si>
  <si>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</si>
  <si>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</si>
  <si>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</si>
  <si>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</si>
  <si>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</si>
  <si>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</si>
  <si>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</si>
  <si>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</si>
  <si>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</si>
  <si>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</si>
  <si>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</si>
  <si>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</si>
  <si>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</si>
  <si>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</si>
  <si>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</si>
  <si>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</si>
  <si>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</si>
  <si>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</si>
  <si>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</si>
  <si>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</si>
  <si>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</si>
  <si>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</si>
  <si>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</si>
  <si>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</si>
  <si>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</si>
  <si>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</si>
  <si>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</si>
  <si>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</si>
  <si>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</si>
  <si>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</si>
  <si>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</si>
  <si>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</si>
  <si>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</si>
  <si>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</si>
  <si>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</si>
  <si>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</si>
  <si>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</si>
  <si>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</si>
  <si>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</si>
  <si>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</si>
  <si>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</si>
  <si>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</si>
  <si>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</si>
  <si>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</si>
  <si>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</si>
  <si>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</si>
  <si>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</si>
  <si>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</si>
  <si>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</si>
  <si>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</si>
  <si>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</si>
  <si>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</si>
  <si>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</si>
  <si>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</si>
  <si>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</si>
  <si>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</si>
  <si>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</si>
  <si>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</si>
  <si>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</si>
  <si>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</si>
  <si>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</si>
  <si>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</si>
  <si>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</si>
  <si>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</si>
  <si>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</si>
  <si>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</si>
  <si>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</si>
  <si>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</si>
  <si>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</si>
  <si>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</si>
  <si>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</si>
  <si>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</si>
  <si>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</si>
  <si>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</si>
  <si>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</si>
  <si>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</si>
  <si>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</si>
  <si>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</si>
  <si>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</si>
  <si>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</si>
  <si>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</si>
  <si>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</si>
  <si>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</si>
  <si>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</si>
  <si>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</si>
  <si>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</si>
  <si>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</si>
  <si>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</si>
  <si>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</si>
  <si>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</si>
  <si>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</si>
  <si>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</si>
  <si>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</si>
  <si>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</si>
  <si>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</si>
  <si>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</si>
  <si>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</si>
  <si>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</si>
  <si>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</si>
  <si>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</si>
  <si>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</si>
  <si>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</si>
  <si>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</si>
  <si>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</si>
  <si>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</si>
  <si>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</si>
  <si>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</si>
  <si>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</si>
  <si>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</si>
  <si>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</si>
  <si>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</si>
  <si>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</si>
  <si>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</si>
  <si>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</si>
  <si>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</si>
  <si>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</si>
  <si>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</si>
  <si>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</si>
  <si>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</si>
  <si>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</si>
  <si>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</si>
  <si>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</si>
  <si>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</si>
  <si>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</si>
  <si>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</si>
  <si>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</si>
  <si>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</si>
  <si>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</si>
  <si>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</si>
  <si>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</si>
  <si>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</si>
  <si>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</si>
  <si>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</si>
  <si>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</si>
  <si>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</si>
  <si>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</si>
  <si>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</si>
  <si>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</si>
  <si>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</si>
  <si>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</si>
  <si>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</si>
  <si>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</si>
  <si>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</si>
  <si>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</si>
  <si>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</si>
  <si>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</si>
  <si>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</si>
  <si>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</si>
  <si>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</si>
  <si>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</si>
  <si>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</si>
  <si>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</si>
  <si>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</si>
  <si>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</si>
  <si>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</si>
  <si>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</si>
  <si>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</si>
  <si>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</si>
  <si>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</si>
  <si>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</si>
  <si>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</si>
  <si>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</si>
  <si>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</si>
  <si>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</si>
  <si>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</si>
  <si>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</si>
  <si>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</si>
  <si>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</si>
  <si>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</si>
  <si>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</si>
  <si>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</si>
  <si>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</si>
  <si>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</si>
  <si>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</si>
  <si>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</si>
  <si>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</si>
  <si>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</si>
  <si>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</si>
  <si>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</si>
  <si>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</si>
  <si>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</si>
  <si>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</si>
  <si>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</si>
  <si>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</si>
  <si>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</si>
  <si>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</si>
  <si>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</si>
  <si>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</si>
  <si>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</si>
  <si>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</si>
  <si>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</si>
  <si>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</si>
  <si>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</si>
  <si>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</si>
  <si>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</si>
  <si>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</si>
  <si>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</si>
  <si>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</si>
  <si>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</si>
  <si>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</si>
  <si>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</si>
  <si>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</si>
  <si>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</si>
  <si>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</si>
  <si>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</si>
  <si>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</si>
  <si>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</si>
  <si>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</si>
  <si>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</si>
  <si>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</si>
  <si>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</si>
  <si>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</si>
  <si>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</si>
  <si>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</si>
  <si>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</si>
  <si>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</si>
  <si>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</si>
  <si>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</si>
  <si>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</si>
  <si>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</si>
  <si>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</si>
  <si>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</si>
  <si>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</si>
  <si>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</si>
  <si>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</si>
  <si>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</si>
  <si>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</si>
  <si>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</si>
  <si>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</si>
  <si>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</si>
  <si>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</si>
  <si>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</si>
  <si>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</si>
  <si>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</si>
  <si>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</si>
  <si>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</si>
  <si>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</si>
  <si>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</si>
  <si>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</si>
  <si>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</si>
  <si>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</si>
  <si>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</si>
  <si>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</si>
  <si>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</si>
  <si>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</si>
  <si>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</si>
  <si>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</si>
  <si>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</si>
  <si>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</si>
  <si>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</si>
  <si>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</si>
  <si>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</si>
  <si>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</si>
  <si>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</si>
  <si>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</si>
  <si>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</si>
  <si>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</si>
  <si>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</si>
  <si>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</si>
  <si>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</si>
  <si>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</si>
  <si>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</si>
  <si>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</si>
  <si>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</si>
  <si>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</si>
  <si>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</si>
  <si>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</si>
  <si>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</si>
  <si>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</si>
  <si>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</si>
  <si>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</si>
  <si>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</si>
  <si>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</si>
  <si>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</si>
  <si>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</si>
  <si>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</si>
  <si>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</si>
  <si>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</si>
  <si>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</si>
  <si>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</si>
  <si>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</si>
  <si>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</si>
  <si>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</si>
  <si>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</si>
  <si>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</si>
  <si>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</si>
  <si>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</si>
  <si>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</si>
  <si>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</si>
  <si>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</si>
  <si>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</si>
  <si>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</si>
  <si>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</si>
  <si>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</si>
  <si>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</si>
  <si>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</si>
  <si>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</si>
  <si>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</si>
  <si>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</si>
  <si>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</si>
  <si>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</si>
  <si>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</si>
  <si>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</si>
  <si>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</si>
  <si>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</si>
  <si>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</si>
  <si>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</si>
  <si>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</si>
  <si>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</si>
  <si>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</si>
  <si>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</si>
  <si>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</si>
  <si>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</si>
  <si>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</si>
  <si>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</si>
  <si>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</si>
  <si>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</si>
  <si>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</si>
  <si>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</si>
  <si>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</si>
  <si>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</si>
  <si>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</si>
  <si>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</si>
  <si>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</si>
  <si>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</si>
  <si>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</si>
  <si>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</si>
  <si>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</si>
  <si>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</si>
  <si>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</si>
  <si>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</si>
  <si>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</si>
  <si>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</si>
  <si>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</si>
  <si>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</si>
  <si>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</si>
  <si>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</si>
  <si>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</si>
  <si>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</si>
  <si>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</si>
  <si>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</si>
  <si>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</si>
  <si>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</si>
  <si>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</si>
  <si>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</si>
  <si>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</si>
  <si>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</si>
  <si>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</si>
  <si>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</si>
  <si>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</si>
  <si>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</si>
  <si>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</si>
  <si>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</si>
  <si>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</si>
  <si>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</si>
  <si>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</si>
  <si>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</si>
  <si>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</si>
  <si>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</si>
  <si>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</si>
  <si>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</si>
  <si>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</si>
  <si>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</si>
  <si>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</si>
  <si>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</si>
  <si>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</si>
  <si>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</si>
  <si>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</si>
  <si>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</si>
  <si>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</si>
  <si>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</si>
  <si>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</si>
  <si>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</si>
  <si>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</si>
  <si>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</si>
  <si>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</si>
  <si>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</si>
  <si>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</si>
  <si>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</si>
  <si>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</si>
  <si>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</si>
  <si>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</si>
  <si>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</si>
  <si>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</si>
  <si>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</si>
  <si>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</si>
  <si>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</si>
  <si>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</si>
  <si>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</si>
  <si>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</si>
  <si>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</si>
  <si>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</si>
  <si>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</si>
  <si>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</si>
  <si>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</si>
  <si>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</si>
  <si>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</si>
  <si>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</si>
  <si>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</si>
  <si>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</si>
  <si>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</si>
  <si>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</si>
  <si>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</si>
  <si>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</si>
  <si>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</si>
  <si>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</si>
  <si>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</si>
  <si>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</si>
  <si>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</si>
  <si>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</si>
  <si>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</si>
  <si>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</si>
  <si>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</si>
  <si>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</si>
  <si>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</si>
  <si>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</si>
  <si>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</si>
  <si>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</si>
  <si>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</si>
  <si>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</si>
  <si>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</si>
  <si>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</si>
  <si>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</si>
  <si>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</si>
  <si>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</si>
  <si>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</si>
  <si>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</si>
  <si>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</si>
  <si>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</si>
  <si>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</si>
  <si>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</si>
  <si>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</si>
  <si>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</si>
  <si>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</si>
  <si>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</si>
  <si>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</si>
  <si>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</si>
  <si>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</si>
  <si>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</si>
  <si>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</si>
  <si>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</si>
  <si>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</si>
  <si>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</si>
  <si>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</si>
  <si>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</si>
  <si>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</si>
  <si>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</si>
  <si>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</si>
  <si>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</si>
  <si>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</si>
  <si>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</si>
  <si>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</si>
  <si>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</si>
  <si>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</si>
  <si>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</si>
  <si>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</si>
  <si>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</si>
  <si>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</si>
  <si>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</si>
  <si>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</si>
  <si>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</si>
  <si>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</si>
  <si>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</si>
  <si>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</si>
  <si>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</si>
  <si>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</si>
  <si>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</si>
  <si>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</si>
  <si>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</si>
  <si>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</si>
  <si>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</si>
  <si>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</si>
  <si>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</si>
  <si>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</si>
  <si>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</si>
  <si>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</si>
  <si>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</si>
  <si>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</si>
  <si>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</si>
  <si>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</si>
  <si>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</si>
  <si>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</si>
  <si>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</si>
  <si>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</si>
  <si>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</si>
  <si>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</si>
  <si>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</si>
  <si>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</si>
  <si>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</si>
  <si>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</si>
  <si>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</si>
  <si>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</si>
  <si>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</si>
  <si>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</si>
  <si>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</si>
  <si>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</si>
  <si>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</si>
  <si>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</si>
  <si>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</si>
  <si>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</si>
  <si>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</si>
  <si>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</si>
  <si>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</si>
  <si>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</si>
  <si>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</si>
  <si>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</si>
  <si>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</si>
  <si>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</si>
  <si>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</si>
  <si>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</si>
  <si>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</si>
  <si>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</si>
  <si>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</si>
  <si>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</si>
  <si>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</si>
  <si>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</si>
  <si>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</si>
  <si>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</si>
  <si>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</si>
  <si>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</si>
  <si>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</si>
  <si>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</si>
  <si>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</si>
  <si>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</si>
  <si>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</si>
  <si>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</si>
  <si>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</si>
  <si>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</si>
  <si>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</si>
  <si>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</si>
  <si>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</si>
  <si>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</si>
  <si>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</si>
  <si>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</si>
  <si>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</si>
  <si>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</si>
  <si>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</si>
  <si>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</si>
  <si>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</si>
  <si>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</si>
  <si>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</si>
  <si>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</si>
  <si>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</si>
  <si>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</si>
  <si>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</si>
  <si>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</si>
  <si>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</si>
  <si>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</si>
  <si>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</si>
  <si>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</si>
  <si>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</si>
  <si>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</si>
  <si>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</si>
  <si>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</si>
  <si>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</si>
  <si>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</si>
  <si>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</si>
  <si>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</si>
  <si>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</si>
  <si>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</si>
  <si>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</si>
  <si>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</si>
  <si>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</si>
  <si>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</si>
  <si>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</si>
  <si>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</si>
  <si>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</si>
  <si>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</si>
  <si>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</si>
  <si>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</si>
  <si>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</si>
  <si>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</si>
  <si>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</si>
  <si>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</si>
  <si>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</si>
  <si>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</si>
  <si>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</si>
  <si>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</si>
  <si>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</si>
  <si>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</si>
  <si>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</si>
  <si>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</si>
  <si>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</si>
  <si>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</si>
  <si>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</si>
  <si>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</si>
  <si>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</si>
  <si>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</si>
  <si>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</si>
  <si>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</si>
  <si>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</si>
  <si>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</si>
  <si>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</si>
  <si>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</si>
  <si>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</si>
  <si>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</si>
  <si>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</si>
  <si>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</si>
  <si>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</si>
  <si>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</si>
  <si>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</si>
  <si>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</si>
  <si>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</si>
  <si>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</si>
  <si>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</si>
  <si>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</si>
  <si>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</si>
  <si>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</si>
  <si>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</si>
  <si>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</si>
  <si>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</si>
  <si>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</si>
  <si>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</si>
  <si>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</si>
  <si>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</si>
  <si>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</si>
  <si>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</si>
  <si>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</si>
  <si>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</si>
  <si>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</si>
  <si>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</si>
  <si>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</si>
  <si>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</si>
  <si>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</si>
  <si>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</si>
  <si>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</si>
  <si>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</si>
  <si>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</si>
  <si>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</si>
  <si>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</si>
  <si>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</si>
  <si>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</si>
  <si>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</si>
  <si>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</si>
  <si>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</si>
  <si>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</si>
  <si>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</si>
  <si>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</si>
  <si>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</si>
  <si>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</si>
  <si>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</si>
  <si>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</si>
  <si>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</si>
  <si>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</si>
  <si>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</si>
  <si>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</si>
  <si>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</si>
  <si>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</si>
  <si>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</si>
  <si>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</si>
  <si>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</si>
  <si>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</si>
  <si>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</si>
  <si>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</si>
  <si>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</si>
  <si>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</si>
  <si>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</si>
  <si>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</si>
  <si>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</si>
  <si>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</si>
  <si>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</si>
  <si>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</si>
  <si>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</si>
  <si>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</si>
  <si>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</si>
  <si>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</si>
  <si>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</si>
  <si>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</si>
  <si>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</si>
  <si>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</si>
  <si>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</si>
  <si>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</si>
  <si>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</si>
  <si>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</si>
  <si>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</si>
  <si>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</si>
  <si>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</si>
  <si>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</si>
  <si>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</si>
  <si>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</si>
  <si>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</si>
  <si>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</si>
  <si>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</si>
  <si>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</si>
  <si>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</si>
  <si>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</si>
  <si>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</si>
  <si>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</si>
  <si>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</si>
  <si>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</si>
  <si>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</si>
  <si>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</si>
  <si>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</si>
  <si>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</si>
  <si>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</si>
  <si>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</si>
  <si>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</si>
  <si>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</si>
  <si>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</si>
  <si>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</si>
  <si>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</si>
  <si>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</si>
  <si>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</si>
  <si>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</si>
  <si>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</si>
  <si>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</si>
  <si>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</si>
  <si>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</si>
  <si>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</si>
  <si>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</si>
  <si>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</si>
  <si>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</si>
  <si>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</si>
  <si>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</si>
  <si>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</si>
  <si>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</si>
  <si>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</si>
  <si>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</si>
  <si>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</si>
  <si>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</si>
  <si>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</si>
  <si>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</si>
  <si>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</si>
  <si>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</si>
  <si>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</si>
  <si>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</si>
  <si>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</si>
  <si>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</si>
  <si>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</si>
  <si>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</si>
  <si>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</si>
  <si>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</si>
  <si>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</si>
  <si>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</si>
  <si>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</si>
  <si>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</si>
  <si>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</si>
  <si>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</si>
  <si>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</si>
  <si>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</si>
  <si>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</si>
  <si>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</si>
  <si>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</si>
  <si>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</si>
  <si>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</si>
  <si>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</si>
  <si>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</si>
  <si>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</si>
  <si>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</si>
  <si>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</si>
  <si>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</si>
  <si>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</si>
  <si>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</si>
  <si>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</si>
  <si>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</si>
  <si>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</si>
  <si>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</si>
  <si>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</si>
  <si>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</si>
  <si>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</si>
  <si>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</si>
  <si>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</si>
  <si>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</si>
  <si>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</si>
  <si>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</si>
  <si>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</si>
  <si>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</si>
  <si>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</si>
  <si>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</si>
  <si>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</si>
  <si>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</si>
  <si>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</si>
  <si>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</si>
  <si>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</si>
  <si>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</si>
  <si>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</si>
  <si>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</si>
  <si>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</si>
  <si>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</si>
  <si>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</si>
  <si>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</si>
  <si>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</si>
  <si>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</si>
  <si>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</si>
  <si>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</si>
  <si>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</si>
  <si>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</si>
  <si>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</si>
  <si>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</si>
  <si>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</si>
  <si>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</si>
  <si>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</si>
  <si>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</si>
  <si>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</si>
  <si>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</si>
  <si>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</si>
  <si>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</si>
  <si>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</si>
  <si>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</si>
  <si>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</si>
  <si>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</si>
  <si>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</si>
  <si>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</si>
  <si>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</si>
  <si>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</si>
  <si>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</si>
  <si>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</si>
  <si>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</si>
  <si>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</si>
  <si>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</si>
  <si>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</si>
  <si>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</si>
  <si>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</si>
  <si>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</si>
  <si>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</si>
  <si>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</si>
  <si>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</si>
  <si>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</si>
  <si>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</si>
  <si>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</si>
  <si>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</si>
  <si>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</si>
  <si>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</si>
  <si>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</si>
  <si>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</si>
  <si>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</si>
  <si>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</si>
  <si>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</si>
  <si>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</si>
  <si>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</si>
  <si>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</si>
  <si>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</si>
  <si>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</si>
  <si>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</si>
  <si>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</si>
  <si>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</si>
  <si>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</si>
  <si>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</si>
  <si>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</si>
  <si>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</si>
  <si>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</si>
  <si>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</si>
  <si>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</si>
  <si>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</si>
  <si>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</si>
  <si>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</si>
  <si>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</si>
  <si>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</si>
  <si>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</si>
  <si>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</si>
  <si>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</si>
  <si>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</si>
  <si>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</si>
  <si>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</si>
  <si>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</si>
  <si>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</si>
  <si>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</si>
  <si>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</si>
  <si>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</si>
  <si>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</si>
  <si>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</si>
  <si>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</si>
  <si>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</si>
  <si>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</si>
  <si>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</si>
  <si>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</si>
  <si>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</si>
  <si>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</si>
  <si>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</si>
  <si>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</si>
  <si>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</si>
  <si>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</si>
  <si>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</si>
  <si>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</si>
  <si>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</si>
  <si>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</si>
  <si>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</si>
  <si>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</si>
  <si>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</si>
  <si>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</si>
  <si>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</si>
  <si>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</si>
  <si>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</si>
  <si>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</si>
  <si>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</si>
  <si>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</si>
  <si>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</si>
  <si>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</si>
  <si>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</si>
  <si>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</si>
  <si>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</si>
  <si>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</si>
  <si>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</si>
  <si>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</si>
  <si>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</si>
  <si>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</si>
  <si>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</si>
  <si>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</si>
  <si>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</si>
  <si>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</si>
  <si>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</si>
  <si>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</si>
  <si>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</si>
  <si>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</si>
  <si>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</si>
  <si>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</si>
  <si>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</si>
  <si>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</si>
  <si>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</si>
  <si>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</si>
  <si>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</si>
  <si>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</si>
  <si>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</si>
  <si>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</si>
  <si>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</si>
  <si>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</si>
  <si>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</si>
  <si>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</si>
  <si>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</si>
  <si>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</si>
  <si>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</si>
  <si>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</si>
  <si>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</si>
  <si>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</si>
  <si>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</si>
  <si>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</si>
  <si>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</si>
  <si>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</si>
  <si>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</si>
  <si>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</si>
  <si>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</si>
  <si>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</si>
  <si>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</si>
  <si>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</si>
  <si>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</si>
  <si>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</si>
  <si>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</si>
  <si>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</si>
  <si>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</si>
  <si>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</si>
  <si>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</si>
  <si>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</si>
  <si>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</si>
  <si>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</si>
  <si>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</si>
  <si>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</si>
  <si>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</si>
  <si>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</si>
  <si>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</si>
  <si>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</si>
  <si>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</si>
  <si>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</si>
  <si>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</si>
  <si>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</si>
  <si>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</si>
  <si>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</si>
  <si>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</si>
  <si>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</si>
  <si>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</si>
  <si>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</si>
  <si>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</si>
  <si>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</si>
  <si>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</si>
  <si>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</si>
  <si>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</si>
  <si>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</si>
  <si>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</si>
  <si>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</si>
  <si>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</si>
  <si>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</si>
  <si>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</si>
  <si>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</si>
  <si>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</si>
  <si>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</si>
  <si>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</si>
  <si>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</si>
  <si>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</si>
  <si>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</si>
  <si>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</si>
  <si>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</si>
  <si>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</si>
  <si>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</si>
  <si>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</si>
  <si>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</si>
  <si>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</si>
  <si>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</si>
  <si>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</si>
  <si>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</si>
  <si>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</si>
  <si>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</si>
  <si>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</si>
  <si>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</si>
  <si>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</si>
  <si>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</si>
  <si>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</si>
  <si>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</si>
  <si>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</si>
  <si>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</si>
  <si>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</si>
  <si>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</si>
  <si>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</si>
  <si>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</si>
  <si>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</si>
  <si>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</si>
  <si>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</si>
  <si>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</si>
  <si>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</si>
  <si>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</si>
  <si>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</si>
  <si>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</si>
  <si>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</si>
  <si>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</si>
  <si>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</si>
  <si>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</si>
  <si>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</si>
  <si>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</si>
  <si>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</si>
  <si>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</si>
  <si>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</si>
  <si>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</si>
  <si>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</si>
  <si>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</si>
  <si>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</si>
  <si>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</si>
  <si>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</si>
  <si>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</si>
  <si>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</si>
  <si>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</si>
  <si>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</si>
  <si>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</si>
  <si>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</si>
  <si>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</si>
  <si>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</si>
  <si>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</si>
  <si>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</si>
  <si>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</si>
  <si>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</si>
  <si>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</si>
  <si>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</si>
  <si>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</si>
  <si>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</si>
  <si>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</si>
  <si>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</si>
  <si>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</si>
  <si>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</si>
  <si>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</si>
  <si>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</si>
  <si>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</si>
  <si>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</si>
  <si>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</si>
  <si>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</si>
  <si>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</si>
  <si>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</si>
  <si>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</si>
  <si>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</si>
  <si>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</si>
  <si>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</si>
  <si>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</si>
  <si>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</si>
  <si>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</si>
  <si>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</si>
  <si>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</si>
  <si>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</si>
  <si>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</si>
  <si>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</si>
  <si>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</si>
  <si>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</si>
  <si>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</si>
  <si>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</si>
  <si>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</si>
  <si>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</si>
  <si>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</si>
  <si>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</si>
  <si>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</si>
  <si>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</si>
  <si>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</si>
  <si>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</si>
  <si>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</si>
  <si>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</si>
  <si>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</si>
  <si>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</si>
  <si>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</si>
  <si>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</si>
  <si>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</si>
  <si>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</si>
  <si>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</si>
  <si>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</si>
  <si>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</si>
  <si>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</si>
  <si>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</si>
  <si>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</si>
  <si>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</si>
  <si>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</si>
  <si>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</si>
  <si>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</si>
  <si>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</si>
  <si>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</si>
  <si>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</si>
  <si>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</si>
  <si>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</si>
  <si>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</si>
  <si>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</si>
  <si>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</si>
  <si>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</si>
  <si>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</si>
  <si>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</si>
  <si>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</si>
  <si>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</si>
  <si>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</si>
  <si>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</si>
  <si>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</si>
  <si>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</si>
  <si>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</si>
  <si>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</si>
  <si>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</si>
  <si>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</si>
  <si>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</si>
  <si>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</si>
  <si>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</si>
  <si>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</si>
  <si>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</si>
  <si>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</si>
  <si>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</si>
  <si>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</si>
  <si>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</si>
  <si>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</si>
  <si>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</si>
  <si>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</si>
  <si>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</si>
  <si>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</si>
  <si>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</si>
  <si>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</si>
  <si>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</si>
  <si>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</si>
  <si>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</si>
  <si>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</si>
  <si>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</si>
  <si>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</si>
  <si>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</si>
  <si>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</si>
  <si>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</si>
  <si>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</si>
  <si>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</si>
  <si>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</si>
  <si>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</si>
  <si>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</si>
  <si>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</si>
  <si>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</si>
  <si>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</si>
  <si>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</si>
  <si>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</si>
  <si>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</si>
  <si>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</si>
  <si>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</si>
  <si>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</si>
  <si>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</si>
  <si>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</si>
  <si>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</si>
  <si>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</si>
  <si>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</si>
  <si>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</si>
  <si>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</si>
  <si>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</si>
  <si>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</si>
  <si>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</si>
  <si>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</si>
  <si>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</si>
  <si>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</si>
  <si>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</si>
  <si>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</si>
  <si>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</si>
  <si>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</si>
  <si>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</si>
  <si>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</si>
  <si>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</si>
  <si>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</si>
  <si>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</si>
  <si>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</si>
  <si>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</si>
  <si>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</si>
  <si>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</si>
  <si>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</si>
  <si>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</si>
  <si>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</si>
  <si>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</si>
  <si>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</si>
  <si>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</si>
  <si>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</si>
  <si>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</si>
  <si>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</si>
  <si>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</si>
  <si>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</si>
  <si>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</si>
  <si>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</si>
  <si>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</si>
  <si>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</si>
  <si>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</si>
  <si>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</si>
  <si>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</si>
  <si>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</si>
  <si>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</si>
  <si>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</si>
  <si>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</si>
  <si>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</si>
  <si>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</si>
  <si>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</si>
  <si>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</si>
  <si>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</si>
  <si>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</si>
  <si>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</si>
  <si>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</si>
  <si>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</si>
  <si>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</si>
  <si>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</si>
  <si>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</si>
  <si>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</si>
  <si>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</si>
  <si>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</si>
  <si>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</si>
  <si>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</si>
  <si>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</si>
  <si>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</si>
  <si>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</si>
  <si>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</si>
  <si>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</si>
  <si>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</si>
  <si>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</si>
  <si>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</si>
  <si>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</si>
  <si>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</si>
  <si>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</si>
  <si>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</si>
  <si>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</si>
  <si>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</si>
  <si>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</si>
  <si>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</si>
  <si>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</si>
  <si>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</si>
  <si>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</si>
  <si>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</si>
  <si>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</si>
  <si>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</si>
  <si>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</si>
  <si>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</si>
  <si>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</si>
  <si>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</si>
  <si>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</si>
  <si>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</si>
  <si>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</si>
  <si>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</si>
  <si>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</si>
  <si>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</si>
  <si>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</si>
  <si>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</si>
  <si>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</si>
  <si>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</si>
  <si>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</si>
  <si>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</si>
  <si>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</si>
  <si>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</si>
  <si>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</si>
  <si>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</si>
  <si>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</si>
  <si>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</si>
  <si>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</si>
  <si>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</si>
  <si>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</si>
  <si>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</si>
  <si>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</si>
  <si>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</si>
  <si>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</si>
  <si>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</si>
  <si>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</si>
  <si>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</si>
  <si>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</si>
  <si>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</si>
  <si>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</si>
  <si>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</si>
  <si>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</si>
  <si>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</si>
  <si>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</si>
  <si>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</si>
  <si>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</si>
  <si>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</si>
  <si>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</si>
  <si>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</si>
  <si>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</si>
  <si>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</si>
  <si>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</si>
  <si>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</si>
  <si>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</si>
  <si>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</si>
  <si>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</si>
  <si>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</si>
  <si>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</si>
  <si>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</si>
  <si>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</si>
  <si>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</si>
  <si>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</si>
  <si>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</si>
  <si>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</si>
  <si>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</si>
  <si>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</si>
  <si>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</si>
  <si>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</si>
  <si>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</si>
  <si>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</si>
  <si>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</si>
  <si>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</si>
  <si>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</si>
  <si>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</si>
  <si>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</si>
  <si>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</si>
  <si>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</si>
  <si>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</si>
  <si>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</si>
  <si>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</si>
  <si>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</si>
  <si>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</si>
  <si>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</si>
  <si>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</si>
  <si>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</si>
  <si>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</si>
  <si>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</si>
  <si>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</si>
  <si>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</si>
  <si>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</si>
  <si>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</si>
  <si>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</si>
  <si>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</si>
  <si>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</si>
  <si>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</si>
  <si>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</si>
  <si>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</si>
  <si>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</si>
  <si>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</si>
  <si>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</si>
  <si>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</si>
  <si>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</si>
  <si>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</si>
  <si>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</si>
  <si>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</si>
  <si>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</si>
  <si>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</si>
  <si>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</si>
  <si>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</si>
  <si>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</si>
  <si>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</si>
  <si>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</si>
  <si>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</si>
  <si>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</si>
  <si>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</si>
  <si>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</si>
  <si>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</si>
  <si>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</si>
  <si>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</si>
  <si>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</si>
  <si>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</si>
  <si>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</si>
  <si>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</si>
  <si>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</si>
  <si>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</si>
  <si>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</si>
  <si>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</si>
  <si>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</si>
  <si>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</si>
  <si>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</si>
  <si>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</si>
  <si>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</si>
  <si>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</si>
  <si>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</si>
  <si>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</si>
  <si>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</si>
  <si>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</si>
  <si>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</si>
  <si>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</si>
  <si>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</si>
  <si>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</si>
  <si>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</si>
  <si>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</si>
  <si>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</si>
  <si>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</si>
  <si>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</si>
  <si>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</si>
  <si>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</si>
  <si>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</si>
  <si>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</si>
  <si>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</si>
  <si>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</si>
  <si>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</si>
  <si>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</si>
  <si>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</si>
  <si>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</si>
  <si>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</si>
  <si>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</si>
  <si>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</si>
  <si>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</si>
  <si>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</si>
  <si>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</si>
  <si>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</si>
  <si>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</si>
  <si>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</si>
  <si>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</si>
  <si>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</si>
  <si>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</si>
  <si>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</si>
  <si>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</si>
  <si>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</si>
  <si>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</si>
  <si>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</si>
  <si>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</si>
  <si>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</si>
  <si>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</si>
  <si>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</si>
  <si>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</si>
  <si>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</si>
  <si>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</si>
  <si>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</si>
  <si>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</si>
  <si>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</si>
  <si>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</si>
  <si>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</si>
  <si>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</si>
  <si>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</si>
  <si>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</si>
  <si>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</si>
  <si>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</si>
  <si>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</si>
  <si>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</si>
  <si>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</si>
  <si>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</si>
  <si>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</si>
  <si>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</si>
  <si>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</si>
  <si>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</si>
  <si>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</si>
  <si>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</si>
  <si>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</si>
  <si>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</si>
  <si>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</si>
  <si>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</si>
  <si>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</si>
  <si>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</si>
  <si>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</si>
  <si>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</si>
  <si>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</si>
  <si>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</si>
  <si>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</si>
  <si>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</si>
  <si>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</si>
  <si>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</si>
  <si>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</si>
  <si>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</si>
  <si>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</si>
  <si>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</si>
  <si>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</si>
  <si>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</si>
  <si>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</si>
  <si>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</si>
  <si>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</si>
  <si>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</si>
  <si>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</si>
  <si>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</si>
  <si>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</si>
  <si>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</si>
  <si>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</si>
  <si>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</si>
  <si>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</si>
  <si>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</si>
  <si>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</si>
  <si>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</si>
  <si>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</si>
  <si>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</si>
  <si>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</si>
  <si>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</si>
  <si>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</si>
  <si>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</si>
  <si>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</si>
  <si>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</si>
  <si>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</si>
  <si>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</si>
  <si>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</si>
  <si>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</si>
  <si>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</si>
  <si>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</si>
  <si>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</si>
  <si>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</si>
  <si>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</si>
  <si>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</si>
  <si>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</si>
  <si>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</si>
  <si>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</si>
  <si>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</si>
  <si>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</si>
  <si>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</si>
  <si>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</si>
  <si>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</si>
  <si>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</si>
  <si>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</si>
  <si>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</si>
  <si>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</si>
  <si>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</si>
  <si>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</si>
  <si>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</si>
  <si>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</si>
  <si>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</si>
  <si>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</si>
  <si>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</si>
  <si>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</si>
  <si>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</si>
  <si>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</si>
  <si>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</si>
  <si>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</si>
  <si>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</si>
  <si>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</si>
  <si>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</si>
  <si>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</si>
  <si>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</si>
  <si>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</si>
  <si>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</si>
  <si>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</si>
  <si>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</si>
  <si>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</si>
  <si>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</si>
  <si>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</si>
  <si>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</si>
  <si>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</si>
  <si>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</si>
  <si>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</si>
  <si>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</si>
  <si>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</si>
  <si>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</si>
  <si>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</si>
  <si>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</si>
  <si>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</si>
  <si>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</si>
  <si>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</si>
  <si>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</si>
  <si>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</si>
  <si>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</si>
  <si>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</si>
  <si>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</si>
  <si>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</si>
  <si>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</si>
  <si>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</si>
  <si>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</si>
  <si>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</si>
  <si>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</si>
  <si>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</si>
  <si>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</si>
  <si>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</si>
  <si>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</si>
  <si>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</si>
  <si>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</si>
  <si>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</si>
  <si>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</si>
  <si>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</si>
  <si>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</si>
  <si>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</si>
  <si>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</si>
  <si>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</si>
  <si>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</si>
  <si>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</si>
  <si>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</si>
  <si>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</si>
  <si>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</si>
  <si>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</si>
  <si>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</si>
  <si>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</si>
  <si>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</si>
  <si>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</si>
  <si>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</si>
  <si>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</si>
  <si>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</si>
  <si>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</si>
  <si>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</si>
  <si>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</si>
  <si>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</si>
  <si>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</si>
  <si>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</si>
  <si>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</si>
  <si>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</si>
  <si>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</si>
  <si>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</si>
  <si>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</si>
  <si>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</si>
  <si>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</si>
  <si>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</si>
  <si>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</si>
  <si>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</si>
  <si>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</si>
  <si>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</si>
  <si>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</si>
  <si>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</si>
  <si>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</si>
  <si>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</si>
  <si>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</si>
  <si>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</si>
  <si>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</si>
  <si>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</si>
  <si>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</si>
  <si>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</si>
  <si>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</si>
  <si>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</si>
  <si>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</si>
  <si>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</si>
  <si>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</si>
  <si>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</si>
  <si>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</si>
  <si>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</si>
  <si>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</si>
  <si>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</si>
  <si>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</si>
  <si>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</si>
  <si>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</si>
  <si>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</si>
  <si>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</si>
  <si>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</si>
  <si>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</si>
  <si>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</si>
  <si>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</si>
  <si>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</si>
  <si>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</si>
  <si>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</si>
  <si>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</si>
  <si>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</si>
  <si>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</si>
  <si>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</si>
  <si>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</si>
  <si>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</si>
  <si>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</si>
  <si>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</si>
  <si>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</si>
  <si>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</si>
  <si>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</si>
  <si>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</si>
  <si>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</si>
  <si>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</si>
  <si>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</si>
  <si>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</si>
  <si>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</si>
  <si>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</si>
  <si>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</si>
  <si>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</si>
  <si>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</si>
  <si>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</si>
  <si>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</si>
  <si>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</si>
  <si>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</si>
  <si>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</si>
  <si>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</si>
  <si>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</si>
  <si>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</si>
  <si>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</si>
  <si>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</si>
  <si>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</si>
  <si>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</si>
  <si>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</si>
  <si>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</si>
  <si>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</si>
  <si>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</si>
  <si>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</si>
  <si>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</si>
  <si>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</si>
  <si>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</si>
  <si>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</si>
  <si>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</si>
  <si>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</si>
  <si>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</si>
  <si>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</si>
  <si>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</si>
  <si>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</si>
  <si>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</si>
  <si>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</si>
  <si>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</si>
  <si>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</si>
  <si>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</si>
  <si>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</si>
  <si>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</si>
  <si>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</si>
  <si>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</si>
  <si>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</si>
  <si>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</si>
  <si>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</si>
  <si>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</si>
  <si>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</si>
  <si>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</si>
  <si>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</si>
  <si>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</si>
  <si>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</si>
  <si>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</si>
  <si>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</si>
  <si>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</si>
  <si>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</si>
  <si>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</si>
  <si>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</si>
  <si>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</si>
  <si>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</si>
  <si>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</si>
  <si>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</si>
  <si>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</si>
  <si>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</si>
  <si>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</si>
  <si>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</si>
  <si>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</si>
  <si>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</si>
  <si>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</si>
  <si>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</si>
  <si>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</si>
  <si>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</si>
  <si>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</si>
  <si>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</si>
  <si>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</si>
  <si>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</si>
  <si>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</si>
  <si>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</si>
  <si>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</si>
  <si>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</si>
  <si>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</si>
  <si>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</si>
  <si>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</si>
  <si>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</si>
  <si>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</si>
  <si>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</si>
  <si>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</si>
  <si>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</si>
  <si>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</si>
  <si>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</si>
  <si>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</si>
  <si>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</si>
  <si>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</si>
  <si>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</si>
  <si>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</si>
  <si>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</si>
  <si>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</si>
  <si>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</si>
  <si>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</si>
  <si>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</si>
  <si>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</si>
  <si>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</si>
  <si>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</si>
  <si>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</si>
  <si>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</si>
  <si>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</si>
  <si>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</si>
  <si>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</si>
  <si>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</si>
  <si>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</si>
  <si>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</si>
  <si>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</si>
  <si>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</si>
  <si>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</si>
  <si>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</si>
  <si>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</si>
  <si>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</si>
  <si>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</si>
  <si>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</si>
  <si>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</si>
  <si>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</si>
  <si>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</si>
  <si>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</si>
  <si>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</si>
  <si>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</si>
  <si>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</si>
  <si>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</si>
  <si>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</si>
  <si>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</si>
  <si>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</si>
  <si>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</si>
  <si>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</si>
  <si>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</si>
  <si>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</si>
  <si>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</si>
  <si>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</si>
  <si>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</si>
  <si>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</si>
  <si>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</si>
  <si>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</si>
  <si>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</si>
  <si>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</si>
  <si>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</si>
  <si>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</si>
  <si>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</si>
  <si>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</si>
  <si>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</si>
  <si>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</si>
  <si>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</si>
  <si>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</si>
  <si>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</si>
  <si>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</si>
  <si>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</si>
  <si>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</si>
  <si>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</si>
  <si>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</si>
  <si>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</si>
  <si>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</si>
  <si>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</si>
  <si>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</si>
  <si>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</si>
  <si>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</si>
  <si>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</si>
  <si>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</si>
  <si>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</si>
  <si>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</si>
  <si>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</si>
  <si>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</si>
  <si>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</si>
  <si>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</si>
  <si>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</si>
  <si>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</si>
  <si>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</si>
  <si>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</si>
  <si>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</si>
  <si>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</si>
  <si>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</si>
  <si>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</si>
  <si>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</si>
  <si>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</si>
  <si>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</si>
  <si>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</si>
  <si>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</si>
  <si>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</si>
  <si>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</si>
  <si>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</si>
  <si>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</si>
  <si>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</si>
  <si>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</si>
  <si>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</si>
  <si>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</si>
  <si>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</si>
  <si>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</si>
  <si>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</si>
  <si>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</si>
  <si>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</si>
  <si>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</si>
  <si>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</si>
  <si>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</si>
  <si>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</si>
  <si>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</si>
  <si>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</si>
  <si>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</si>
  <si>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</si>
  <si>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</si>
  <si>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</si>
  <si>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</si>
  <si>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</si>
  <si>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</si>
  <si>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</si>
  <si>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</si>
  <si>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</si>
  <si>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</si>
  <si>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</si>
  <si>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</si>
  <si>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</si>
  <si>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</si>
  <si>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</si>
  <si>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</si>
  <si>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</si>
  <si>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</si>
  <si>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</si>
  <si>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</si>
  <si>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</si>
  <si>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</si>
  <si>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</si>
  <si>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</si>
  <si>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</si>
  <si>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</si>
  <si>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</si>
  <si>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</si>
  <si>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</si>
  <si>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</si>
  <si>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</si>
  <si>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</si>
  <si>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</si>
  <si>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</si>
  <si>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</si>
  <si>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</si>
  <si>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</si>
  <si>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</si>
  <si>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</si>
  <si>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</si>
  <si>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</si>
  <si>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</si>
  <si>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</si>
  <si>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</si>
  <si>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</si>
  <si>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</si>
  <si>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</si>
  <si>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</si>
  <si>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</si>
  <si>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</si>
  <si>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</si>
  <si>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</si>
  <si>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</si>
  <si>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</si>
  <si>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</si>
  <si>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</si>
  <si>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</si>
  <si>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</si>
  <si>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</si>
  <si>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</si>
  <si>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</si>
  <si>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</si>
  <si>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</si>
  <si>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</si>
  <si>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</si>
  <si>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</si>
  <si>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</si>
  <si>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</si>
  <si>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</si>
  <si>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</si>
  <si>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</si>
  <si>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</si>
  <si>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</si>
  <si>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</si>
  <si>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</si>
  <si>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</si>
  <si>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</si>
  <si>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</si>
  <si>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</si>
  <si>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</si>
  <si>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</si>
  <si>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</si>
  <si>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</si>
  <si>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</si>
  <si>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</si>
  <si>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</si>
  <si>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</si>
  <si>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</si>
  <si>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</si>
  <si>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</si>
  <si>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</si>
  <si>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</si>
  <si>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</si>
  <si>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</si>
  <si>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</si>
  <si>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</si>
  <si>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</si>
  <si>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</si>
  <si>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</si>
  <si>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</si>
  <si>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</si>
  <si>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</si>
  <si>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</si>
  <si>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</si>
  <si>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</si>
  <si>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</si>
  <si>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</si>
  <si>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</si>
  <si>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</si>
  <si>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</si>
  <si>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</si>
  <si>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</si>
  <si>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</si>
  <si>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</si>
  <si>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</si>
  <si>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</si>
  <si>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</si>
  <si>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</si>
  <si>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</si>
  <si>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</si>
  <si>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</si>
  <si>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</si>
  <si>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</si>
  <si>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</si>
  <si>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</si>
  <si>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</si>
  <si>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</si>
  <si>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</si>
  <si>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</si>
  <si>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</si>
  <si>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</si>
  <si>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</si>
  <si>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</si>
  <si>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</si>
  <si>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</si>
  <si>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</si>
  <si>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</si>
  <si>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</si>
  <si>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</si>
  <si>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</si>
  <si>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</si>
  <si>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</si>
  <si>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</si>
  <si>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</si>
  <si>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</si>
  <si>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</si>
  <si>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</si>
  <si>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</si>
  <si>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</si>
  <si>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</si>
  <si>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</si>
  <si>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</si>
  <si>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</si>
  <si>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</si>
  <si>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</si>
  <si>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</si>
  <si>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</si>
  <si>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</si>
  <si>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</si>
  <si>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</si>
  <si>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</si>
  <si>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</si>
  <si>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</si>
  <si>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</si>
  <si>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</si>
  <si>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</si>
  <si>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</si>
  <si>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</si>
  <si>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</si>
  <si>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</si>
  <si>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</si>
  <si>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</si>
  <si>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</si>
  <si>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</si>
  <si>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</si>
  <si>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</si>
  <si>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</si>
  <si>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</si>
  <si>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</si>
  <si>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</si>
  <si>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</si>
  <si>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</si>
  <si>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</si>
  <si>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</si>
  <si>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</si>
  <si>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</si>
  <si>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</si>
  <si>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</si>
  <si>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</si>
  <si>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</si>
  <si>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</si>
  <si>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</si>
  <si>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</si>
  <si>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</si>
  <si>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</si>
  <si>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</si>
  <si>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</si>
  <si>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</si>
  <si>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</si>
  <si>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</si>
  <si>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</si>
  <si>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</si>
  <si>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</si>
  <si>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</si>
  <si>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</si>
  <si>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</si>
  <si>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</si>
  <si>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</si>
  <si>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</si>
  <si>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</si>
  <si>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</si>
  <si>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</si>
  <si>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</si>
  <si>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</si>
  <si>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</si>
  <si>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</si>
  <si>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</si>
  <si>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</si>
  <si>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</si>
  <si>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</si>
  <si>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</si>
  <si>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</si>
  <si>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</si>
  <si>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</si>
  <si>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</si>
  <si>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</si>
  <si>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</si>
  <si>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</si>
  <si>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</si>
  <si>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</si>
  <si>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</si>
  <si>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</si>
  <si>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</si>
  <si>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</si>
  <si>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</si>
  <si>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</si>
  <si>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</si>
  <si>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</si>
  <si>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</si>
  <si>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</si>
  <si>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</si>
  <si>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</si>
  <si>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</si>
  <si>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</si>
  <si>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</si>
  <si>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</si>
  <si>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</si>
  <si>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</si>
  <si>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</si>
  <si>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</si>
  <si>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</si>
  <si>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</si>
  <si>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</si>
  <si>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</si>
  <si>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</si>
  <si>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</si>
  <si>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</si>
  <si>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</si>
  <si>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</si>
  <si>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</si>
  <si>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</si>
  <si>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</si>
  <si>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</si>
  <si>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</si>
  <si>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</si>
  <si>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</si>
  <si>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</si>
  <si>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</si>
  <si>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</si>
  <si>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</si>
  <si>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</si>
  <si>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</si>
  <si>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</si>
  <si>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</si>
  <si>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</si>
  <si>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</si>
  <si>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</si>
  <si>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</si>
  <si>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</si>
  <si>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</si>
  <si>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</si>
  <si>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</si>
  <si>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</si>
  <si>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</si>
  <si>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</si>
  <si>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</si>
  <si>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</si>
  <si>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</si>
  <si>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</si>
  <si>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</si>
  <si>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</si>
  <si>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</si>
  <si>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</si>
  <si>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</si>
  <si>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</si>
  <si>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</si>
  <si>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</si>
  <si>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</si>
  <si>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</si>
  <si>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</si>
  <si>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</si>
  <si>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</si>
  <si>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</si>
  <si>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</si>
  <si>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</si>
  <si>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</si>
  <si>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</si>
  <si>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</si>
  <si>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</si>
  <si>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</si>
  <si>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</si>
  <si>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</si>
  <si>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</si>
  <si>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</si>
  <si>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</si>
  <si>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</si>
  <si>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</si>
  <si>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</si>
  <si>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</si>
  <si>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</si>
  <si>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</si>
  <si>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</si>
  <si>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</si>
  <si>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</si>
  <si>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</si>
  <si>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</si>
  <si>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</si>
  <si>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</si>
  <si>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</si>
  <si>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</si>
  <si>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</si>
  <si>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</si>
  <si>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</si>
  <si>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</si>
  <si>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</si>
  <si>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</si>
  <si>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</si>
  <si>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</si>
  <si>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</si>
  <si>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</si>
  <si>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</si>
  <si>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</si>
  <si>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</si>
  <si>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</si>
  <si>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</si>
  <si>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</si>
  <si>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</si>
  <si>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</si>
  <si>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</si>
  <si>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</si>
  <si>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</si>
  <si>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</si>
  <si>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</si>
  <si>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</si>
  <si>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</si>
  <si>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</si>
  <si>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</si>
  <si>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</si>
  <si>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</si>
  <si>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</si>
  <si>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</si>
  <si>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</si>
  <si>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</si>
  <si>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</si>
  <si>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</si>
  <si>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</si>
  <si>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</si>
  <si>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</si>
  <si>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</si>
  <si>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</si>
  <si>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</si>
  <si>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</si>
  <si>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</si>
  <si>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</si>
  <si>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</si>
  <si>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</si>
  <si>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</si>
  <si>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</si>
  <si>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</si>
  <si>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</si>
  <si>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</si>
  <si>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</si>
  <si>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</si>
  <si>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</si>
  <si>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</si>
  <si>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</si>
  <si>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</si>
  <si>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</si>
  <si>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</si>
  <si>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</si>
  <si>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</si>
  <si>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</si>
  <si>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</si>
  <si>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</si>
  <si>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</si>
  <si>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</si>
  <si>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</si>
  <si>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</si>
  <si>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</si>
  <si>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</si>
  <si>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</si>
  <si>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</si>
  <si>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</si>
  <si>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</si>
  <si>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</si>
  <si>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</si>
  <si>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</si>
  <si>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</si>
  <si>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</si>
  <si>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</si>
  <si>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</si>
  <si>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</si>
  <si>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</si>
  <si>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</si>
  <si>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</si>
  <si>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</si>
  <si>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</si>
  <si>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</si>
  <si>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</si>
  <si>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</si>
  <si>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</si>
  <si>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</si>
  <si>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</si>
  <si>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</si>
  <si>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</si>
  <si>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</si>
  <si>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</si>
  <si>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</si>
  <si>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</si>
  <si>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</si>
  <si>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</si>
  <si>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</si>
  <si>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</si>
  <si>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</si>
  <si>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</si>
  <si>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</si>
  <si>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</si>
  <si>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</si>
  <si>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</si>
  <si>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</si>
  <si>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</si>
  <si>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</si>
  <si>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</si>
  <si>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</si>
  <si>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</si>
  <si>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</si>
  <si>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</si>
  <si>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</si>
  <si>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</si>
  <si>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</si>
  <si>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</si>
  <si>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</si>
  <si>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</si>
  <si>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</si>
  <si>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</si>
  <si>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</si>
  <si>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</si>
  <si>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</si>
  <si>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</si>
  <si>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</si>
  <si>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</si>
  <si>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</si>
  <si>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</si>
  <si>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</si>
  <si>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</si>
  <si>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</si>
  <si>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</si>
  <si>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</si>
  <si>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</si>
  <si>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</si>
  <si>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</si>
  <si>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</si>
  <si>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</si>
  <si>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</si>
  <si>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</si>
  <si>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</si>
  <si>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</si>
  <si>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</si>
  <si>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</si>
  <si>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</si>
  <si>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</si>
  <si>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</si>
  <si>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</si>
  <si>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</si>
  <si>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</si>
  <si>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</si>
  <si>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</si>
  <si>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</si>
  <si>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</si>
  <si>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</si>
  <si>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</si>
  <si>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</si>
  <si>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</si>
  <si>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</si>
  <si>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</si>
  <si>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</si>
  <si>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</si>
  <si>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</si>
  <si>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</si>
  <si>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</si>
  <si>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</si>
  <si>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</si>
  <si>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</si>
  <si>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</si>
  <si>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</si>
  <si>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</si>
  <si>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</si>
  <si>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</si>
  <si>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</si>
  <si>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</si>
  <si>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</si>
  <si>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</si>
  <si>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</si>
  <si>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</si>
  <si>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</si>
  <si>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</si>
  <si>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</si>
  <si>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</si>
  <si>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</si>
  <si>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</si>
  <si>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</si>
  <si>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</si>
  <si>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</si>
  <si>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</si>
  <si>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</si>
  <si>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</si>
  <si>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</si>
  <si>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</si>
  <si>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</si>
  <si>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</si>
  <si>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</si>
  <si>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</si>
  <si>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</si>
  <si>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</si>
  <si>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</si>
  <si>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</si>
  <si>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</si>
  <si>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</si>
  <si>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</si>
  <si>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</si>
  <si>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</si>
  <si>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</si>
  <si>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</si>
  <si>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</si>
  <si>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</si>
  <si>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</si>
  <si>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</si>
  <si>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</si>
  <si>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</si>
  <si>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</si>
  <si>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</si>
  <si>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</si>
  <si>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</si>
  <si>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</si>
  <si>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</si>
  <si>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</si>
  <si>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</si>
  <si>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</si>
  <si>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</si>
  <si>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</si>
  <si>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</si>
  <si>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</si>
  <si>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</si>
  <si>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</si>
  <si>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</si>
  <si>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</si>
  <si>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</si>
  <si>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</si>
  <si>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</si>
  <si>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</si>
  <si>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</si>
  <si>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</si>
  <si>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</si>
  <si>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</si>
  <si>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</si>
  <si>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</si>
  <si>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</si>
  <si>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</si>
  <si>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</si>
  <si>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</si>
  <si>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</si>
  <si>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</si>
  <si>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</si>
  <si>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</si>
  <si>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</si>
  <si>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</si>
  <si>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</si>
  <si>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</si>
  <si>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</si>
  <si>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</si>
  <si>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</si>
  <si>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</si>
  <si>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</si>
  <si>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</si>
  <si>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</si>
  <si>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</si>
  <si>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</si>
  <si>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</si>
  <si>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</si>
  <si>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</si>
  <si>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</si>
  <si>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</si>
  <si>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</si>
  <si>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</si>
  <si>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</si>
  <si>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</si>
  <si>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</si>
  <si>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</si>
  <si>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</si>
  <si>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</si>
  <si>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</si>
  <si>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</si>
  <si>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</si>
  <si>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</si>
  <si>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</si>
  <si>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</si>
  <si>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</si>
  <si>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</si>
  <si>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</si>
  <si>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</si>
  <si>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</si>
  <si>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</si>
  <si>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</si>
  <si>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</si>
  <si>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</si>
  <si>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</si>
  <si>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</si>
  <si>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</si>
  <si>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</si>
  <si>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</si>
  <si>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</si>
  <si>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</si>
  <si>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</si>
  <si>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</si>
  <si>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</si>
  <si>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</si>
  <si>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</si>
  <si>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</si>
  <si>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</si>
  <si>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</si>
  <si>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</si>
  <si>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</si>
  <si>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</si>
  <si>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</si>
  <si>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</si>
  <si>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</si>
  <si>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</si>
  <si>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</si>
  <si>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</si>
  <si>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</si>
  <si>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</si>
  <si>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</si>
  <si>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</si>
  <si>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</si>
  <si>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</si>
  <si>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</si>
  <si>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</si>
  <si>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</si>
  <si>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</si>
  <si>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</si>
  <si>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</si>
  <si>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</si>
  <si>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</si>
  <si>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</si>
  <si>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</si>
  <si>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</si>
  <si>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</si>
  <si>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</si>
  <si>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</si>
  <si>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</si>
  <si>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</si>
  <si>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</si>
  <si>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</si>
  <si>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</si>
  <si>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</si>
  <si>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</si>
  <si>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</si>
  <si>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</si>
  <si>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</si>
  <si>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</si>
  <si>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</si>
  <si>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</si>
  <si>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</si>
  <si>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</si>
  <si>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</si>
  <si>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</si>
  <si>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</si>
  <si>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</si>
  <si>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</si>
  <si>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</si>
  <si>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</si>
  <si>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</si>
  <si>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</si>
  <si>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</si>
  <si>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</si>
  <si>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</si>
  <si>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</si>
  <si>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</si>
  <si>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</si>
  <si>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</si>
  <si>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</si>
  <si>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</si>
  <si>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</si>
  <si>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</si>
  <si>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</si>
  <si>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</si>
  <si>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</si>
  <si>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</si>
  <si>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</si>
  <si>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</si>
  <si>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</si>
  <si>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</si>
  <si>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</si>
  <si>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</si>
  <si>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</si>
  <si>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</si>
  <si>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</si>
  <si>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</si>
  <si>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</si>
  <si>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</si>
  <si>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</si>
  <si>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</si>
  <si>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</si>
  <si>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</si>
  <si>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</si>
  <si>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</si>
  <si>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</si>
  <si>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</si>
  <si>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</si>
  <si>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</si>
  <si>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</si>
  <si>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</si>
  <si>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</si>
  <si>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</si>
  <si>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</si>
  <si>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</si>
  <si>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</si>
  <si>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</si>
  <si>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</si>
  <si>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</si>
  <si>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</si>
  <si>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</si>
  <si>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</si>
  <si>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</si>
  <si>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</si>
  <si>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</si>
  <si>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</si>
  <si>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</si>
  <si>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</si>
  <si>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</si>
  <si>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</si>
  <si>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</si>
  <si>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</si>
  <si>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</si>
  <si>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</si>
  <si>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</si>
  <si>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</si>
  <si>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</si>
  <si>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</si>
  <si>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</si>
  <si>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</si>
  <si>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</si>
  <si>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</si>
  <si>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</si>
  <si>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</si>
  <si>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</si>
  <si>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</si>
  <si>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</si>
  <si>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</si>
  <si>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</si>
  <si>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</si>
  <si>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</si>
  <si>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</si>
  <si>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</si>
  <si>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</si>
  <si>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</si>
  <si>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</si>
  <si>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</si>
  <si>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</si>
  <si>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</si>
  <si>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</si>
  <si>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</si>
  <si>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</si>
  <si>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</si>
  <si>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</si>
  <si>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</si>
  <si>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</si>
  <si>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</si>
  <si>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</si>
  <si>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</si>
  <si>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</si>
  <si>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</si>
  <si>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</si>
  <si>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</si>
  <si>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</si>
  <si>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</si>
  <si>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</si>
  <si>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</si>
  <si>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</si>
  <si>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</si>
  <si>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</si>
  <si>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</si>
  <si>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</si>
  <si>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</si>
  <si>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</si>
  <si>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</si>
  <si>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</si>
  <si>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</si>
  <si>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</si>
  <si>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</si>
  <si>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</si>
  <si>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</si>
  <si>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</si>
  <si>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</si>
  <si>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</si>
  <si>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</si>
  <si>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</si>
  <si>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</si>
  <si>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</si>
  <si>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</si>
  <si>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</si>
  <si>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</si>
  <si>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</si>
  <si>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</si>
  <si>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</si>
  <si>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</si>
  <si>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</si>
  <si>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</si>
  <si>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</si>
  <si>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</si>
  <si>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</si>
  <si>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</si>
  <si>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</si>
  <si>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</si>
  <si>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</si>
  <si>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</si>
  <si>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</si>
  <si>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</si>
  <si>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</si>
  <si>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</si>
  <si>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</si>
  <si>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</si>
  <si>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</si>
  <si>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</si>
  <si>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</si>
  <si>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</si>
  <si>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</si>
  <si>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</si>
  <si>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</si>
  <si>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</si>
  <si>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</si>
  <si>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</si>
  <si>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</si>
  <si>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</si>
  <si>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</si>
  <si>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</si>
  <si>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</si>
  <si>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</si>
  <si>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</si>
  <si>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</si>
  <si>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</si>
  <si>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</si>
  <si>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</si>
  <si>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</si>
  <si>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</si>
  <si>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</si>
  <si>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</si>
  <si>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</si>
  <si>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</si>
  <si>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</si>
  <si>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</si>
  <si>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</si>
  <si>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</si>
  <si>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</si>
  <si>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</si>
  <si>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</si>
  <si>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</si>
  <si>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</si>
  <si>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</si>
  <si>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</si>
  <si>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</si>
  <si>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</si>
  <si>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</si>
  <si>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</si>
  <si>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</si>
  <si>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</si>
  <si>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</si>
  <si>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</si>
  <si>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</si>
  <si>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</si>
  <si>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</si>
  <si>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</si>
  <si>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</si>
  <si>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</si>
  <si>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</si>
  <si>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</si>
  <si>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</si>
  <si>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</si>
  <si>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</si>
  <si>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</si>
  <si>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</si>
  <si>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</si>
  <si>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</si>
  <si>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</si>
  <si>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</si>
  <si>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</si>
  <si>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</si>
  <si>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</si>
  <si>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</si>
  <si>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</si>
  <si>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</si>
  <si>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</si>
  <si>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</si>
  <si>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</si>
  <si>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</si>
  <si>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</si>
  <si>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</si>
  <si>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</si>
  <si>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</si>
  <si>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</si>
  <si>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</si>
  <si>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</si>
  <si>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</si>
  <si>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</si>
  <si>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</si>
  <si>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</si>
  <si>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</si>
  <si>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</si>
  <si>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</si>
  <si>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</si>
  <si>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</si>
  <si>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</si>
  <si>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</si>
  <si>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</si>
  <si>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</si>
  <si>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</si>
  <si>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</si>
  <si>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</si>
  <si>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</si>
  <si>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</si>
  <si>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</si>
  <si>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</si>
  <si>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</si>
  <si>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</si>
  <si>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</si>
  <si>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</si>
  <si>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</si>
  <si>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</si>
  <si>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</si>
  <si>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</si>
  <si>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</si>
  <si>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</si>
  <si>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</si>
  <si>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</si>
  <si>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</si>
  <si>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</si>
  <si>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</si>
  <si>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</si>
  <si>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</si>
  <si>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</si>
  <si>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</si>
  <si>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</si>
  <si>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</si>
  <si>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</si>
  <si>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</si>
  <si>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</si>
  <si>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</si>
  <si>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</si>
  <si>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</si>
  <si>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</si>
  <si>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</si>
  <si>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</si>
  <si>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</si>
  <si>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</si>
  <si>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</si>
  <si>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</si>
  <si>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</si>
  <si>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</si>
  <si>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</si>
  <si>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</si>
  <si>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</si>
  <si>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</si>
  <si>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</si>
  <si>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</si>
  <si>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</si>
  <si>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</si>
  <si>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</si>
  <si>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</si>
  <si>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</si>
  <si>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</si>
  <si>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</si>
  <si>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</si>
  <si>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</si>
  <si>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</si>
  <si>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</si>
  <si>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</si>
  <si>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</si>
  <si>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</si>
  <si>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</si>
  <si>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</si>
  <si>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</si>
  <si>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</si>
  <si>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</si>
  <si>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</si>
  <si>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</si>
  <si>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</si>
  <si>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</si>
  <si>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</si>
  <si>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</si>
  <si>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</si>
  <si>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</si>
  <si>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</si>
  <si>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</si>
  <si>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</si>
  <si>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</si>
  <si>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</si>
  <si>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</si>
  <si>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</si>
  <si>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</si>
  <si>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</si>
  <si>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</si>
  <si>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</si>
  <si>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</si>
  <si>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</si>
  <si>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</si>
  <si>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</si>
  <si>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</si>
  <si>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</si>
  <si>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</si>
  <si>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</si>
  <si>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</si>
  <si>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</si>
  <si>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</si>
  <si>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</si>
  <si>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</si>
  <si>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</si>
  <si>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</si>
  <si>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</si>
  <si>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</si>
  <si>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</si>
  <si>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</si>
  <si>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</si>
  <si>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</si>
  <si>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</si>
  <si>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</si>
  <si>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</si>
  <si>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</si>
  <si>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</si>
  <si>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</si>
  <si>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</si>
  <si>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</si>
  <si>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</si>
  <si>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</si>
  <si>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</si>
  <si>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</si>
  <si>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</si>
  <si>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</si>
  <si>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</si>
  <si>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</si>
  <si>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</si>
  <si>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</si>
  <si>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</si>
  <si>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</si>
  <si>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</si>
  <si>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</si>
  <si>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</si>
  <si>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</si>
  <si>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</si>
  <si>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</si>
  <si>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</si>
  <si>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</si>
  <si>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</si>
  <si>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</si>
  <si>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</si>
  <si>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</si>
  <si>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</si>
  <si>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</si>
  <si>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</si>
  <si>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</si>
  <si>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</si>
  <si>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</si>
  <si>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</si>
  <si>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</si>
  <si>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</si>
  <si>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</si>
  <si>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</si>
  <si>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</si>
  <si>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</si>
  <si>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</si>
  <si>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</si>
  <si>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</si>
  <si>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</si>
  <si>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</si>
  <si>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</si>
  <si>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</si>
  <si>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</si>
  <si>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</si>
  <si>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</si>
  <si>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</si>
  <si>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</si>
  <si>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</si>
  <si>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</si>
  <si>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</si>
  <si>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</si>
  <si>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</si>
  <si>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</si>
  <si>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</si>
  <si>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</si>
  <si>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</si>
  <si>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</si>
  <si>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</si>
  <si>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</si>
  <si>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</si>
  <si>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</si>
  <si>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</si>
  <si>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</si>
  <si>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</si>
  <si>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</si>
  <si>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</si>
  <si>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</si>
  <si>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</si>
  <si>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</si>
  <si>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</si>
  <si>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</si>
  <si>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</si>
  <si>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</si>
  <si>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</si>
  <si>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</si>
  <si>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</si>
  <si>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</si>
  <si>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</si>
  <si>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</si>
  <si>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</si>
  <si>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</si>
  <si>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</si>
  <si>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</si>
  <si>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</si>
  <si>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</si>
  <si>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</si>
  <si>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</si>
  <si>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</si>
  <si>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</si>
  <si>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</si>
  <si>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</si>
  <si>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</si>
  <si>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</si>
  <si>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</si>
  <si>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</si>
  <si>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</si>
  <si>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</si>
  <si>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</si>
  <si>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</si>
  <si>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</si>
  <si>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</si>
  <si>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</si>
  <si>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</si>
  <si>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</si>
  <si>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</si>
  <si>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</si>
  <si>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</si>
  <si>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</si>
  <si>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</si>
  <si>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</si>
  <si>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</si>
  <si>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</si>
  <si>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</si>
  <si>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</si>
  <si>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</si>
  <si>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</si>
  <si>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</si>
  <si>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</si>
  <si>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</si>
  <si>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</si>
  <si>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</si>
  <si>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</si>
  <si>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</si>
  <si>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</si>
  <si>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</si>
  <si>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</si>
  <si>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</si>
  <si>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</si>
  <si>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</si>
  <si>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</si>
  <si>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</si>
  <si>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</si>
  <si>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</si>
  <si>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</si>
  <si>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</si>
  <si>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</si>
  <si>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</si>
  <si>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</si>
  <si>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</si>
  <si>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</si>
  <si>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</si>
  <si>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</si>
  <si>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</si>
  <si>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</si>
  <si>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</si>
  <si>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</si>
  <si>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</si>
  <si>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</si>
  <si>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</si>
  <si>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</si>
  <si>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</si>
  <si>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</si>
  <si>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</si>
  <si>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</si>
  <si>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</si>
  <si>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</si>
  <si>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</si>
  <si>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</si>
  <si>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</si>
  <si>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</si>
  <si>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</si>
  <si>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</si>
  <si>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</si>
  <si>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</si>
  <si>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</si>
  <si>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</si>
  <si>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</si>
  <si>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</si>
  <si>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</si>
  <si>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</si>
  <si>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</si>
  <si>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</si>
  <si>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</si>
  <si>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</si>
  <si>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</si>
  <si>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</si>
  <si>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</si>
  <si>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</si>
  <si>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</si>
  <si>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</si>
  <si>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</si>
  <si>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</si>
  <si>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</si>
  <si>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</si>
  <si>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</si>
  <si>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</si>
  <si>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</si>
  <si>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</si>
  <si>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</si>
  <si>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</si>
  <si>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</si>
  <si>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</si>
  <si>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</si>
  <si>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</si>
  <si>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</si>
  <si>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</si>
  <si>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</si>
  <si>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</si>
  <si>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</si>
  <si>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</si>
  <si>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</si>
  <si>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</si>
  <si>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</si>
  <si>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</si>
  <si>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</si>
  <si>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</si>
  <si>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</si>
  <si>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</si>
  <si>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</si>
  <si>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</si>
  <si>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</si>
  <si>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</si>
  <si>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</si>
  <si>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</si>
  <si>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</si>
  <si>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</si>
  <si>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</si>
  <si>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</si>
  <si>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</si>
  <si>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</si>
  <si>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</si>
  <si>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</si>
  <si>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</si>
  <si>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</si>
  <si>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</si>
  <si>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</si>
  <si>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</si>
  <si>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</si>
  <si>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</si>
  <si>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</si>
  <si>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</si>
  <si>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</si>
  <si>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</si>
  <si>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</si>
  <si>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</si>
  <si>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</si>
  <si>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</si>
  <si>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</si>
  <si>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</si>
  <si>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</si>
  <si>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</si>
  <si>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</si>
  <si>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</si>
  <si>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</si>
  <si>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</si>
  <si>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</si>
  <si>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</si>
  <si>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</si>
  <si>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</si>
  <si>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</si>
  <si>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</si>
  <si>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</si>
  <si>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</si>
  <si>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</si>
  <si>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</si>
  <si>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</si>
  <si>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</si>
  <si>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</si>
  <si>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</si>
  <si>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</si>
  <si>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</si>
  <si>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</si>
  <si>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</si>
  <si>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</si>
  <si>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</si>
  <si>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</si>
  <si>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</si>
  <si>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</si>
  <si>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</si>
  <si>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</si>
  <si>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</si>
  <si>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</si>
  <si>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</si>
  <si>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</si>
  <si>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</si>
  <si>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</si>
  <si>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</si>
  <si>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</si>
  <si>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</si>
  <si>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</si>
  <si>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</si>
  <si>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</si>
  <si>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</si>
  <si>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</si>
  <si>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</si>
  <si>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</si>
  <si>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</si>
  <si>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</si>
  <si>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</si>
  <si>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</si>
  <si>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</si>
  <si>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</si>
  <si>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</si>
  <si>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</si>
  <si>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</si>
  <si>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</si>
  <si>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</si>
  <si>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</si>
  <si>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</si>
  <si>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</si>
  <si>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</si>
  <si>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</si>
  <si>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</si>
  <si>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</si>
  <si>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</si>
  <si>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</si>
  <si>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</si>
  <si>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</si>
  <si>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</si>
  <si>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</si>
  <si>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</si>
  <si>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</si>
  <si>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</si>
  <si>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</si>
  <si>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</si>
  <si>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</si>
  <si>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</si>
  <si>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</si>
  <si>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</si>
  <si>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</si>
  <si>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</si>
  <si>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</si>
  <si>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</si>
  <si>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</si>
  <si>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</si>
  <si>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</si>
  <si>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</si>
  <si>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</si>
  <si>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</si>
  <si>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</si>
  <si>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</si>
  <si>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</si>
  <si>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</si>
  <si>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</si>
  <si>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</si>
  <si>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</si>
  <si>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</si>
  <si>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</si>
  <si>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</si>
  <si>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</si>
  <si>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</si>
  <si>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</si>
  <si>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</si>
  <si>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</si>
  <si>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</si>
  <si>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</si>
  <si>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</si>
  <si>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</si>
  <si>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</si>
  <si>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</si>
  <si>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</si>
  <si>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</si>
  <si>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</si>
  <si>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</si>
  <si>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</si>
  <si>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</si>
  <si>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</si>
  <si>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</si>
  <si>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</si>
  <si>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</si>
  <si>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</si>
  <si>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</si>
  <si>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</si>
  <si>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</si>
  <si>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</si>
  <si>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</si>
  <si>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</si>
  <si>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</si>
  <si>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</si>
  <si>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</si>
  <si>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</si>
  <si>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</si>
  <si>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</si>
  <si>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</si>
  <si>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</si>
  <si>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</si>
  <si>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</si>
  <si>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</si>
  <si>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</si>
  <si>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</si>
  <si>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</si>
  <si>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</si>
  <si>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</si>
  <si>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</si>
  <si>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</si>
  <si>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</si>
  <si>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</si>
  <si>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</si>
  <si>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</si>
  <si>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</si>
  <si>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</si>
  <si>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</si>
  <si>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</si>
  <si>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</si>
  <si>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</si>
  <si>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</si>
  <si>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</si>
  <si>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</si>
  <si>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</si>
  <si>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</si>
  <si>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</si>
  <si>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</si>
  <si>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</si>
  <si>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</si>
  <si>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</si>
  <si>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</si>
  <si>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</si>
  <si>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</si>
  <si>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</si>
  <si>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</si>
  <si>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</si>
  <si>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</si>
  <si>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</si>
  <si>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</si>
  <si>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</si>
  <si>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</si>
  <si>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</si>
  <si>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</si>
  <si>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</si>
  <si>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</si>
  <si>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</si>
  <si>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</si>
  <si>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</si>
  <si>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</si>
  <si>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</si>
  <si>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</si>
  <si>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</si>
  <si>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</si>
  <si>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</si>
  <si>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</si>
  <si>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</si>
  <si>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</si>
  <si>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</si>
  <si>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</si>
  <si>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</si>
  <si>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</si>
  <si>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</si>
  <si>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</si>
  <si>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</si>
  <si>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</si>
  <si>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</si>
  <si>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</si>
  <si>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</si>
  <si>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</si>
  <si>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</si>
  <si>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</si>
  <si>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</si>
  <si>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</si>
  <si>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</si>
  <si>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</si>
  <si>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</si>
  <si>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</si>
  <si>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</si>
  <si>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</si>
  <si>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</si>
  <si>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</si>
  <si>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</si>
  <si>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</si>
  <si>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</si>
  <si>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</si>
  <si>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</si>
  <si>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</si>
  <si>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</si>
  <si>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</si>
  <si>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</si>
  <si>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</si>
  <si>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</si>
  <si>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</si>
  <si>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</si>
  <si>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</si>
  <si>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</si>
  <si>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</si>
  <si>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</si>
  <si>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</si>
  <si>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</si>
  <si>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</si>
  <si>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</si>
  <si>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</si>
  <si>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</si>
  <si>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</si>
  <si>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</si>
  <si>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</si>
  <si>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</si>
  <si>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</si>
  <si>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</si>
  <si>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</si>
  <si>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</si>
  <si>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</si>
  <si>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</si>
  <si>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</si>
  <si>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</si>
  <si>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</si>
  <si>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</si>
  <si>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</si>
  <si>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</si>
  <si>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</si>
  <si>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</si>
  <si>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</si>
  <si>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</si>
  <si>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</si>
  <si>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</si>
  <si>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</si>
  <si>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</si>
  <si>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</si>
  <si>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</si>
  <si>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</si>
  <si>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</si>
  <si>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</si>
  <si>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</si>
  <si>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</si>
  <si>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</si>
  <si>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</si>
  <si>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</si>
  <si>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</si>
  <si>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</si>
  <si>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</si>
  <si>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</si>
  <si>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</si>
  <si>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</si>
  <si>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</si>
  <si>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</si>
  <si>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</si>
  <si>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</si>
  <si>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</si>
  <si>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</si>
  <si>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</si>
  <si>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</si>
  <si>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</si>
  <si>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</si>
  <si>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</si>
  <si>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</si>
  <si>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</si>
  <si>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</si>
  <si>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</si>
  <si>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</si>
  <si>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</si>
  <si>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</si>
  <si>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</si>
  <si>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</si>
  <si>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</si>
  <si>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</si>
  <si>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</si>
  <si>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</si>
  <si>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</si>
  <si>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</si>
  <si>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</si>
  <si>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</si>
  <si>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</si>
  <si>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</si>
  <si>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</si>
  <si>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</si>
  <si>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</si>
  <si>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</si>
  <si>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</si>
  <si>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</si>
  <si>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</si>
  <si>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</si>
  <si>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</si>
  <si>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</si>
  <si>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</si>
  <si>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</si>
  <si>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</si>
  <si>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</si>
  <si>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</si>
  <si>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</si>
  <si>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</si>
  <si>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</si>
  <si>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</si>
  <si>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</si>
  <si>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</si>
  <si>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</si>
  <si>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</si>
  <si>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</si>
  <si>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</si>
  <si>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</si>
  <si>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</si>
  <si>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</si>
  <si>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</si>
  <si>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</si>
  <si>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</si>
  <si>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</si>
  <si>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</si>
  <si>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</si>
  <si>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</si>
  <si>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</si>
  <si>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</si>
  <si>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</si>
  <si>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</si>
  <si>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</si>
  <si>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</si>
  <si>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</si>
  <si>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</si>
  <si>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</si>
  <si>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</si>
  <si>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</si>
  <si>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</si>
  <si>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</si>
  <si>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</si>
  <si>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</si>
  <si>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</si>
  <si>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</si>
  <si>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</si>
  <si>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</si>
  <si>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</si>
  <si>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</si>
  <si>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</si>
  <si>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</si>
  <si>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</si>
  <si>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</si>
  <si>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</si>
  <si>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</si>
  <si>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</si>
  <si>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</si>
  <si>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</si>
  <si>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</si>
  <si>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</si>
  <si>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</si>
  <si>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</si>
  <si>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</si>
  <si>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</si>
  <si>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</si>
  <si>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</si>
  <si>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</si>
  <si>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</si>
  <si>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</si>
  <si>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</si>
  <si>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</si>
  <si>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</si>
  <si>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</si>
  <si>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</si>
  <si>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</si>
  <si>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</si>
  <si>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</si>
  <si>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</si>
  <si>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</si>
  <si>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</si>
  <si>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</si>
  <si>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</si>
  <si>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</si>
  <si>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</si>
  <si>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</si>
  <si>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</si>
  <si>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</si>
  <si>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</si>
  <si>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</si>
  <si>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</si>
  <si>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</si>
  <si>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</si>
  <si>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</si>
  <si>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</si>
  <si>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</si>
  <si>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</si>
  <si>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</si>
  <si>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</si>
  <si>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</si>
  <si>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</si>
  <si>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</si>
  <si>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</si>
  <si>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</si>
  <si>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</si>
  <si>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</si>
  <si>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</si>
  <si>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</si>
  <si>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</si>
  <si>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</si>
  <si>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</si>
  <si>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</si>
  <si>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</si>
  <si>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</si>
  <si>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</si>
  <si>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</si>
  <si>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</si>
  <si>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</si>
  <si>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</si>
  <si>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</si>
  <si>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</si>
  <si>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</si>
  <si>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</si>
  <si>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</si>
  <si>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</si>
  <si>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</si>
  <si>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</si>
  <si>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</si>
  <si>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</si>
  <si>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</si>
  <si>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</si>
  <si>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</si>
  <si>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</si>
  <si>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</si>
  <si>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</si>
  <si>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</si>
  <si>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</si>
  <si>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</si>
  <si>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</si>
  <si>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</si>
  <si>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</si>
  <si>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</si>
  <si>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</si>
  <si>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</si>
  <si>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</si>
  <si>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</si>
  <si>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</si>
  <si>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</si>
  <si>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</si>
  <si>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</si>
  <si>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</si>
  <si>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</si>
  <si>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</si>
  <si>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</si>
  <si>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</si>
  <si>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</si>
  <si>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</si>
  <si>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</si>
  <si>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</si>
  <si>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</si>
  <si>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</si>
  <si>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</si>
  <si>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</si>
  <si>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</si>
  <si>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</si>
  <si>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</si>
  <si>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</si>
  <si>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</si>
  <si>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</si>
  <si>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</si>
  <si>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</si>
  <si>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</si>
  <si>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</si>
  <si>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</si>
  <si>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</si>
  <si>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</si>
  <si>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</si>
  <si>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</si>
  <si>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</si>
  <si>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</si>
  <si>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</si>
  <si>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</si>
  <si>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</si>
  <si>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</si>
  <si>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</si>
  <si>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</si>
  <si>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</si>
  <si>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</si>
  <si>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</si>
  <si>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</si>
  <si>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</si>
  <si>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</si>
  <si>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</si>
  <si>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</si>
  <si>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</si>
  <si>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</si>
  <si>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</si>
  <si>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</si>
  <si>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</si>
  <si>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</si>
  <si>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</si>
  <si>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</si>
  <si>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</si>
  <si>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</si>
  <si>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</si>
  <si>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</si>
  <si>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</si>
  <si>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</si>
  <si>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</si>
  <si>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</si>
  <si>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</si>
  <si>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</si>
  <si>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</si>
  <si>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</si>
  <si>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</si>
  <si>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</si>
  <si>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</si>
  <si>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</si>
  <si>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</si>
  <si>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</si>
  <si>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</si>
  <si>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</si>
  <si>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</si>
  <si>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</si>
  <si>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</si>
  <si>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</si>
  <si>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</si>
  <si>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</si>
  <si>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</si>
  <si>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</si>
  <si>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</si>
  <si>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</si>
  <si>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</si>
  <si>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</si>
  <si>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</si>
  <si>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</si>
  <si>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</si>
  <si>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</si>
  <si>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</si>
  <si>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</si>
  <si>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</si>
  <si>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</si>
  <si>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</si>
  <si>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</si>
  <si>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</si>
  <si>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</si>
  <si>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</si>
  <si>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</si>
  <si>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</si>
  <si>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</si>
  <si>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</si>
  <si>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</si>
  <si>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</si>
  <si>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</si>
  <si>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</si>
  <si>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</si>
  <si>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</si>
  <si>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</si>
  <si>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</si>
  <si>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</si>
  <si>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</si>
  <si>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</si>
  <si>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</si>
  <si>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</si>
  <si>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</si>
  <si>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</si>
  <si>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</si>
  <si>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</si>
  <si>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</si>
  <si>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</si>
  <si>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</si>
  <si>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</si>
  <si>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</si>
  <si>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</si>
  <si>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</si>
  <si>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</si>
  <si>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</si>
  <si>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</si>
  <si>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</si>
  <si>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</si>
  <si>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</si>
  <si>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</si>
  <si>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</si>
  <si>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</si>
  <si>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</si>
  <si>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</si>
  <si>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</si>
  <si>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</si>
  <si>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</si>
  <si>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</si>
  <si>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</si>
  <si>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</si>
  <si>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</si>
  <si>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</si>
  <si>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</si>
  <si>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</si>
  <si>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</si>
  <si>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</si>
  <si>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</si>
  <si>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</si>
  <si>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</si>
  <si>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</si>
  <si>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</si>
  <si>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</si>
  <si>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</si>
  <si>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</si>
  <si>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</si>
  <si>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</si>
  <si>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</si>
  <si>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</si>
  <si>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</si>
  <si>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</si>
  <si>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</si>
  <si>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</si>
  <si>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</si>
  <si>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</si>
  <si>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</si>
  <si>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</si>
  <si>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</si>
  <si>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</si>
  <si>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</si>
  <si>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</si>
  <si>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</si>
  <si>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</si>
  <si>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</si>
  <si>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</si>
  <si>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</si>
  <si>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</si>
  <si>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</si>
  <si>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</si>
  <si>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</si>
  <si>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</si>
  <si>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</si>
  <si>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</si>
  <si>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</si>
  <si>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</si>
  <si>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</si>
  <si>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</si>
  <si>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</si>
  <si>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</si>
  <si>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</si>
  <si>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</si>
  <si>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</si>
  <si>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</si>
  <si>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</si>
  <si>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</si>
  <si>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</si>
  <si>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</si>
  <si>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</si>
  <si>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</si>
  <si>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</si>
  <si>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</si>
  <si>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</si>
  <si>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</si>
  <si>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</si>
  <si>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</si>
  <si>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</si>
  <si>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</si>
  <si>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</si>
  <si>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</si>
  <si>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</si>
  <si>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</si>
  <si>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</si>
  <si>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</si>
  <si>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</si>
  <si>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</si>
  <si>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</si>
  <si>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</si>
  <si>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</si>
  <si>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</si>
  <si>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</si>
  <si>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</si>
  <si>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</si>
  <si>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</si>
  <si>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</si>
  <si>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</si>
  <si>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</si>
  <si>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</si>
  <si>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</si>
  <si>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</si>
  <si>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</si>
  <si>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</si>
  <si>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</si>
  <si>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</si>
  <si>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</si>
  <si>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</si>
  <si>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</si>
  <si>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</si>
  <si>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</si>
  <si>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</si>
  <si>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</si>
  <si>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</si>
  <si>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</si>
  <si>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</si>
  <si>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</si>
  <si>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</si>
  <si>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</si>
  <si>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</si>
  <si>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</si>
  <si>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</si>
  <si>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</si>
  <si>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</si>
  <si>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</si>
  <si>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</si>
  <si>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</si>
  <si>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</si>
  <si>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</si>
  <si>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</si>
  <si>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</si>
  <si>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</si>
  <si>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</si>
  <si>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</si>
  <si>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</si>
  <si>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</si>
  <si>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</si>
  <si>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</si>
  <si>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</si>
  <si>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</si>
  <si>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</si>
  <si>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</si>
  <si>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</si>
  <si>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</si>
  <si>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</si>
  <si>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</si>
  <si>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</si>
  <si>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</si>
  <si>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</si>
  <si>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</si>
  <si>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</si>
  <si>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</si>
  <si>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</si>
  <si>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</si>
  <si>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</si>
  <si>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</si>
  <si>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</si>
  <si>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</si>
  <si>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</si>
  <si>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</si>
  <si>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</si>
  <si>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</si>
  <si>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</si>
  <si>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</si>
  <si>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</si>
  <si>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</si>
  <si>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</si>
  <si>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</si>
  <si>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</si>
  <si>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</si>
  <si>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</si>
  <si>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</si>
  <si>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</si>
  <si>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</si>
  <si>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</si>
  <si>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</si>
  <si>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</si>
  <si>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</si>
  <si>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</si>
  <si>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</si>
  <si>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</si>
  <si>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</si>
  <si>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</si>
  <si>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</si>
  <si>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</si>
  <si>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</si>
  <si>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</si>
  <si>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</si>
  <si>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</si>
  <si>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</si>
  <si>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</si>
  <si>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</si>
  <si>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</si>
  <si>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</si>
  <si>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</si>
  <si>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</si>
  <si>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</si>
  <si>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</si>
  <si>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</si>
  <si>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</si>
  <si>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</si>
  <si>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</si>
  <si>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</si>
  <si>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</si>
  <si>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</si>
  <si>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</si>
  <si>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</si>
  <si>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</si>
  <si>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</si>
  <si>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</si>
  <si>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</si>
  <si>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</si>
  <si>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</si>
  <si>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</si>
  <si>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</si>
  <si>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</si>
  <si>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</si>
  <si>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</si>
  <si>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</si>
  <si>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</si>
  <si>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</si>
  <si>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</si>
  <si>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</si>
  <si>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</si>
  <si>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</si>
  <si>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</si>
  <si>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</si>
  <si>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</si>
  <si>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</si>
  <si>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</si>
  <si>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</si>
  <si>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</si>
  <si>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</si>
  <si>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</si>
  <si>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</si>
  <si>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</si>
  <si>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</si>
  <si>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</si>
  <si>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</si>
  <si>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</si>
  <si>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</si>
  <si>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</si>
  <si>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</si>
  <si>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</si>
  <si>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</si>
  <si>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</si>
  <si>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</si>
  <si>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</si>
  <si>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</si>
  <si>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</si>
  <si>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</si>
  <si>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</si>
  <si>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</si>
  <si>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</si>
  <si>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</si>
  <si>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</si>
  <si>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</si>
  <si>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</si>
  <si>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</si>
  <si>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</si>
  <si>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</si>
  <si>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</si>
  <si>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</si>
  <si>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</si>
  <si>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</si>
  <si>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</si>
  <si>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</si>
  <si>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</si>
  <si>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</si>
  <si>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</si>
  <si>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</si>
  <si>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</si>
  <si>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</si>
  <si>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</si>
  <si>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</si>
  <si>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</si>
  <si>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</si>
  <si>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</si>
  <si>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</si>
  <si>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</si>
  <si>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</si>
  <si>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</si>
  <si>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</si>
  <si>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</si>
  <si>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</si>
  <si>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</si>
  <si>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</si>
  <si>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</si>
  <si>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</si>
  <si>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</si>
  <si>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</si>
  <si>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</si>
  <si>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</si>
  <si>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</si>
  <si>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</si>
  <si>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</si>
  <si>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</si>
  <si>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</si>
  <si>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</si>
  <si>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</si>
  <si>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</si>
  <si>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</si>
  <si>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</si>
  <si>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</si>
  <si>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</si>
  <si>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</si>
  <si>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</si>
  <si>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</si>
  <si>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</si>
  <si>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</si>
  <si>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</si>
  <si>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</si>
  <si>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</si>
  <si>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</si>
  <si>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</si>
  <si>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</si>
  <si>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</si>
  <si>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</si>
  <si>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</si>
  <si>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</si>
  <si>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</si>
  <si>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</si>
  <si>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</si>
  <si>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</si>
  <si>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</si>
  <si>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</si>
  <si>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</si>
  <si>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</si>
  <si>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</si>
  <si>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</si>
  <si>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</si>
  <si>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</si>
  <si>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</si>
  <si>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</si>
  <si>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</si>
  <si>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</si>
  <si>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</si>
  <si>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</si>
  <si>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</si>
  <si>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</si>
  <si>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</si>
  <si>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</si>
  <si>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</si>
  <si>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</si>
  <si>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</si>
  <si>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</si>
  <si>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</si>
  <si>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</si>
  <si>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</si>
  <si>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</si>
  <si>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</si>
  <si>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</si>
  <si>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</si>
  <si>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</si>
  <si>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</si>
  <si>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</si>
  <si>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</si>
  <si>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</si>
  <si>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</si>
  <si>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</si>
  <si>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</si>
  <si>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</si>
  <si>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</si>
  <si>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</si>
  <si>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</si>
  <si>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</si>
  <si>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</si>
  <si>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</si>
  <si>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</si>
  <si>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</si>
  <si>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</si>
  <si>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</si>
  <si>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</si>
  <si>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</si>
  <si>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</si>
  <si>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</si>
  <si>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</si>
  <si>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</si>
  <si>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</si>
  <si>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</si>
  <si>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</si>
  <si>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</si>
  <si>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</si>
  <si>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</si>
  <si>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</si>
  <si>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</si>
  <si>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</si>
  <si>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</si>
  <si>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</si>
  <si>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</si>
  <si>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</si>
  <si>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</si>
  <si>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</si>
  <si>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</si>
  <si>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</si>
  <si>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</si>
  <si>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</si>
  <si>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</si>
  <si>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</si>
  <si>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</si>
  <si>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</si>
  <si>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</si>
  <si>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</si>
  <si>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</si>
  <si>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</si>
  <si>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</si>
  <si>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</si>
  <si>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</si>
  <si>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</si>
  <si>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</si>
  <si>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</si>
  <si>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</si>
  <si>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</si>
  <si>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</si>
  <si>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</si>
  <si>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</si>
  <si>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</si>
  <si>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</si>
  <si>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</si>
  <si>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</si>
  <si>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</si>
  <si>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</si>
  <si>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</si>
  <si>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</si>
  <si>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</si>
  <si>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</si>
  <si>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</si>
  <si>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</si>
  <si>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</si>
  <si>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</si>
  <si>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</si>
  <si>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</si>
  <si>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</si>
  <si>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</si>
  <si>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</si>
  <si>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</si>
  <si>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</si>
  <si>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</si>
  <si>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</si>
  <si>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</si>
  <si>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</si>
  <si>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</si>
  <si>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</si>
  <si>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</si>
  <si>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</si>
  <si>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</si>
  <si>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</si>
  <si>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</si>
  <si>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</si>
  <si>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</si>
  <si>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</si>
  <si>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</si>
  <si>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</si>
  <si>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</si>
  <si>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</si>
  <si>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</si>
  <si>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</si>
  <si>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</si>
  <si>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</si>
  <si>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</si>
  <si>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</si>
  <si>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</si>
  <si>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</si>
  <si>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</si>
  <si>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</si>
  <si>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</si>
  <si>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</si>
  <si>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</si>
  <si>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</si>
  <si>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</si>
  <si>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</si>
  <si>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</si>
  <si>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</si>
  <si>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</si>
  <si>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</si>
  <si>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</si>
  <si>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</si>
  <si>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</si>
  <si>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</si>
  <si>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</si>
  <si>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</si>
  <si>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</si>
  <si>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</si>
  <si>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</si>
  <si>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</si>
  <si>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</si>
  <si>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</si>
  <si>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</si>
  <si>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</si>
  <si>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</si>
  <si>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</si>
  <si>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</si>
  <si>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</si>
  <si>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</si>
  <si>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</si>
  <si>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</si>
  <si>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</si>
  <si>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</si>
  <si>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</si>
  <si>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</si>
  <si>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</si>
  <si>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</si>
  <si>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</si>
  <si>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</si>
  <si>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</si>
  <si>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</si>
  <si>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</si>
  <si>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</si>
  <si>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</si>
  <si>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</si>
  <si>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</si>
  <si>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</si>
  <si>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</si>
  <si>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</si>
  <si>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</si>
  <si>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</si>
  <si>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</si>
  <si>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</si>
  <si>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</si>
  <si>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</si>
  <si>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</si>
  <si>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</si>
  <si>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</si>
  <si>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</si>
  <si>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</si>
  <si>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</si>
  <si>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</si>
  <si>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</si>
  <si>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</si>
  <si>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</si>
  <si>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</si>
  <si>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</si>
  <si>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</si>
  <si>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</si>
  <si>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</si>
  <si>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</si>
  <si>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</si>
  <si>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</si>
  <si>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</si>
  <si>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</si>
  <si>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</si>
  <si>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</si>
  <si>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</si>
  <si>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</si>
  <si>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</si>
  <si>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</si>
  <si>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</si>
  <si>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</si>
  <si>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</si>
  <si>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</si>
  <si>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</si>
  <si>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</si>
  <si>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</si>
  <si>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</si>
  <si>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</si>
  <si>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</si>
  <si>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</si>
  <si>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</si>
  <si>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</si>
  <si>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</si>
  <si>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</si>
  <si>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</si>
  <si>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</si>
  <si>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</si>
  <si>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</si>
  <si>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</si>
  <si>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</si>
  <si>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</si>
  <si>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</si>
  <si>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</si>
  <si>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</si>
  <si>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</si>
  <si>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</si>
  <si>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</si>
  <si>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</si>
  <si>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</si>
  <si>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</si>
  <si>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</si>
  <si>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</si>
  <si>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</si>
  <si>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</si>
  <si>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</si>
  <si>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</si>
  <si>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</si>
  <si>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</si>
  <si>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</si>
  <si>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</si>
  <si>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</si>
  <si>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</si>
  <si>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</si>
  <si>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</si>
  <si>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</si>
  <si>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</si>
  <si>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</si>
  <si>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</si>
  <si>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</si>
  <si>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</si>
  <si>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</si>
  <si>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</si>
  <si>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</si>
  <si>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</si>
  <si>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</si>
  <si>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</si>
  <si>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</si>
  <si>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</si>
  <si>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</si>
  <si>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</si>
  <si>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</si>
  <si>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</si>
  <si>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</si>
  <si>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</si>
  <si>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</si>
  <si>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</si>
  <si>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</si>
  <si>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</si>
  <si>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</si>
  <si>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</si>
  <si>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</si>
  <si>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</si>
  <si>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</si>
  <si>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</si>
  <si>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</si>
  <si>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</si>
  <si>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</si>
  <si>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</si>
  <si>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</si>
  <si>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</si>
  <si>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</si>
  <si>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</si>
  <si>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</si>
  <si>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</si>
  <si>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</si>
  <si>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</si>
  <si>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</si>
  <si>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</si>
  <si>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</si>
  <si>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</si>
  <si>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</si>
  <si>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</si>
  <si>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</si>
  <si>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</si>
  <si>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</si>
  <si>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</si>
  <si>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</si>
  <si>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</si>
  <si>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</si>
  <si>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</si>
  <si>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</si>
  <si>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</si>
  <si>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</si>
  <si>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</si>
  <si>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</si>
  <si>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</si>
  <si>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</si>
  <si>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</si>
  <si>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</si>
  <si>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</si>
  <si>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</si>
  <si>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</si>
  <si>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</si>
  <si>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</si>
  <si>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</si>
  <si>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</si>
  <si>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</si>
  <si>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</si>
  <si>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</si>
  <si>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</si>
  <si>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</si>
  <si>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</si>
  <si>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</si>
  <si>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</si>
  <si>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</si>
  <si>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</si>
  <si>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</si>
  <si>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</si>
  <si>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</si>
  <si>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</si>
  <si>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</si>
  <si>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</si>
  <si>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</si>
  <si>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</si>
  <si>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</si>
  <si>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</si>
  <si>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</si>
  <si>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</si>
  <si>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</si>
  <si>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</si>
  <si>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</si>
  <si>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</si>
  <si>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</si>
  <si>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</si>
  <si>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</si>
  <si>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</si>
  <si>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</si>
  <si>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</si>
  <si>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</si>
  <si>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</si>
  <si>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</si>
  <si>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</si>
  <si>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</si>
  <si>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</si>
  <si>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</si>
  <si>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</si>
  <si>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</si>
  <si>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</si>
  <si>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</si>
  <si>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</si>
  <si>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</si>
  <si>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</si>
  <si>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</si>
  <si>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</si>
  <si>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</si>
  <si>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</si>
  <si>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</si>
  <si>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</si>
  <si>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</si>
  <si>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</si>
  <si>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</si>
  <si>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</si>
  <si>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</si>
  <si>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</si>
  <si>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</si>
  <si>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</si>
  <si>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</si>
  <si>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</si>
  <si>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</si>
  <si>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</si>
  <si>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</si>
  <si>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</si>
  <si>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</si>
  <si>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</si>
  <si>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</si>
  <si>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</si>
  <si>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</si>
  <si>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</si>
  <si>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</si>
  <si>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</si>
  <si>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</si>
  <si>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</si>
  <si>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</si>
  <si>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</si>
  <si>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</si>
  <si>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</si>
  <si>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</si>
  <si>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</si>
  <si>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</si>
  <si>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</si>
  <si>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</si>
  <si>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</si>
  <si>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</si>
  <si>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</si>
  <si>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</si>
  <si>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</si>
  <si>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</si>
  <si>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</si>
  <si>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</si>
  <si>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</si>
  <si>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</si>
  <si>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</si>
  <si>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</si>
  <si>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</si>
  <si>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</si>
  <si>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</si>
  <si>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</si>
  <si>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</si>
  <si>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</si>
  <si>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</si>
  <si>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</si>
  <si>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</si>
  <si>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</si>
  <si>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</si>
  <si>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</si>
  <si>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</si>
  <si>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</si>
  <si>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</si>
  <si>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</si>
  <si>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</si>
  <si>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</si>
  <si>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</si>
  <si>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</si>
  <si>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</si>
  <si>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</si>
  <si>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</si>
  <si>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</si>
  <si>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</si>
  <si>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</si>
  <si>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</si>
  <si>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</si>
  <si>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</si>
  <si>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</si>
  <si>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</si>
  <si>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</si>
  <si>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</si>
  <si>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</si>
  <si>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</si>
  <si>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</si>
  <si>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</si>
  <si>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</si>
  <si>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</si>
  <si>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</si>
  <si>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</si>
  <si>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</si>
  <si>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</si>
  <si>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</si>
  <si>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</si>
  <si>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</si>
  <si>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</si>
  <si>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</si>
  <si>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</si>
  <si>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</si>
  <si>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</si>
  <si>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</si>
  <si>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</si>
  <si>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</si>
  <si>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</si>
  <si>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</si>
  <si>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</si>
  <si>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</si>
  <si>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</si>
  <si>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</si>
  <si>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</si>
  <si>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</si>
  <si>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</si>
  <si>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</si>
  <si>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</si>
  <si>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</si>
  <si>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</si>
  <si>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</si>
  <si>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</si>
  <si>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</si>
  <si>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</si>
  <si>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</si>
  <si>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</si>
  <si>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</si>
  <si>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</si>
  <si>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</si>
  <si>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</si>
  <si>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</si>
  <si>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</si>
  <si>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</si>
  <si>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</si>
  <si>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</si>
  <si>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</si>
  <si>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</si>
  <si>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</si>
  <si>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</si>
  <si>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</si>
  <si>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</si>
  <si>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</si>
  <si>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</si>
  <si>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</si>
  <si>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</si>
  <si>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</si>
  <si>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</si>
  <si>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</si>
  <si>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</si>
  <si>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</si>
  <si>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</si>
  <si>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</si>
  <si>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</si>
  <si>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</si>
  <si>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</si>
  <si>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</si>
  <si>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</si>
  <si>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</si>
  <si>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</si>
  <si>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</si>
  <si>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</si>
  <si>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</si>
  <si>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</si>
  <si>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</si>
  <si>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</si>
  <si>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</si>
  <si>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</si>
  <si>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</si>
  <si>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</si>
  <si>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</si>
  <si>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</si>
  <si>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</si>
  <si>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</si>
  <si>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</si>
  <si>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</si>
  <si>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</si>
  <si>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</si>
  <si>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</si>
  <si>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</si>
  <si>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</si>
  <si>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</si>
  <si>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</si>
  <si>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</si>
  <si>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</si>
  <si>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</si>
  <si>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</si>
  <si>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</si>
  <si>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</si>
  <si>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</si>
  <si>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</si>
  <si>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</si>
  <si>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</si>
  <si>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</si>
  <si>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</si>
  <si>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</si>
  <si>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</si>
  <si>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</si>
  <si>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</si>
  <si>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</si>
  <si>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</si>
  <si>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</si>
  <si>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</si>
  <si>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</si>
  <si>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</si>
  <si>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</si>
  <si>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</si>
  <si>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</si>
  <si>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</si>
  <si>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</si>
  <si>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</si>
  <si>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</si>
  <si>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</si>
  <si>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</si>
  <si>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</si>
  <si>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</si>
  <si>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</si>
  <si>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</si>
  <si>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</si>
  <si>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</si>
  <si>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</si>
  <si>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</si>
  <si>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</si>
  <si>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</si>
  <si>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</si>
  <si>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</si>
  <si>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</si>
  <si>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</si>
  <si>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</si>
  <si>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</si>
  <si>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</si>
  <si>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</si>
  <si>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</si>
  <si>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</si>
  <si>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</si>
  <si>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</si>
  <si>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</si>
  <si>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</si>
  <si>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</si>
  <si>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</si>
  <si>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</si>
  <si>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</si>
  <si>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</si>
  <si>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</si>
  <si>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</si>
  <si>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</si>
  <si>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</si>
  <si>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</si>
  <si>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</si>
  <si>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</si>
  <si>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</si>
  <si>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</si>
  <si>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</si>
  <si>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</si>
  <si>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</si>
  <si>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</si>
  <si>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</si>
  <si>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</si>
  <si>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</si>
  <si>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</si>
  <si>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</si>
  <si>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</si>
  <si>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</si>
  <si>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</si>
  <si>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</si>
  <si>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</si>
  <si>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</si>
  <si>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</si>
  <si>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</si>
  <si>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</si>
  <si>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</si>
  <si>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</si>
  <si>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</si>
  <si>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</si>
  <si>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</si>
  <si>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</si>
  <si>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</si>
  <si>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</si>
  <si>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</si>
  <si>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</si>
  <si>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</si>
  <si>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</si>
  <si>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</si>
  <si>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</si>
  <si>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</si>
  <si>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</si>
  <si>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</si>
  <si>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</si>
  <si>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</si>
  <si>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</si>
  <si>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</si>
  <si>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</si>
  <si>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</si>
  <si>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</si>
  <si>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</si>
  <si>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</si>
  <si>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</si>
  <si>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</si>
  <si>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</si>
  <si>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</si>
  <si>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</si>
  <si>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</si>
  <si>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</si>
  <si>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</si>
  <si>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</si>
  <si>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</si>
  <si>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</si>
  <si>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</si>
  <si>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</si>
  <si>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</si>
  <si>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</si>
  <si>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</si>
  <si>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</si>
  <si>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</si>
  <si>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</si>
  <si>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</si>
  <si>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</si>
  <si>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</si>
  <si>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</si>
  <si>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</si>
  <si>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</si>
  <si>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</si>
  <si>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</si>
  <si>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</si>
  <si>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</si>
  <si>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</si>
  <si>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</si>
  <si>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</si>
  <si>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</si>
  <si>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</si>
  <si>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</si>
  <si>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</si>
  <si>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</si>
  <si>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</si>
  <si>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</si>
  <si>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</si>
  <si>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</si>
  <si>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</si>
  <si>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</si>
  <si>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</si>
  <si>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</si>
  <si>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</si>
  <si>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</si>
  <si>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</si>
  <si>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</si>
  <si>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</si>
  <si>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</si>
  <si>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</si>
  <si>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</si>
  <si>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</si>
  <si>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</si>
  <si>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</si>
  <si>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</si>
  <si>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</si>
  <si>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</si>
  <si>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</si>
  <si>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</si>
  <si>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</si>
  <si>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</si>
  <si>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</si>
  <si>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</si>
  <si>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</si>
  <si>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</si>
  <si>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</si>
  <si>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</si>
  <si>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</si>
  <si>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</si>
  <si>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</si>
  <si>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</si>
  <si>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</si>
  <si>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</si>
  <si>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</si>
  <si>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</si>
  <si>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</si>
  <si>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</si>
  <si>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</si>
  <si>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</si>
  <si>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</si>
  <si>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</si>
  <si>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</si>
  <si>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</si>
  <si>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</si>
  <si>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</si>
  <si>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</si>
  <si>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</si>
  <si>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</si>
  <si>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</si>
  <si>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</si>
  <si>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</si>
  <si>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</si>
  <si>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</si>
  <si>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</si>
  <si>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</si>
  <si>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</si>
  <si>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</si>
  <si>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</si>
  <si>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</si>
  <si>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</si>
  <si>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</si>
  <si>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</si>
  <si>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</si>
  <si>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</si>
  <si>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</si>
  <si>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</si>
  <si>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</si>
  <si>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</si>
  <si>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</si>
  <si>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</si>
  <si>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</si>
  <si>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</si>
  <si>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</si>
  <si>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</si>
  <si>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</si>
  <si>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</si>
  <si>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</si>
  <si>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</si>
  <si>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</si>
  <si>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</si>
  <si>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</si>
  <si>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</si>
  <si>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</si>
  <si>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</si>
  <si>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</si>
  <si>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</si>
  <si>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</si>
  <si>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</si>
  <si>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</si>
  <si>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</si>
  <si>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</si>
  <si>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</si>
  <si>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</si>
  <si>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</si>
  <si>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</si>
  <si>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</si>
  <si>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</si>
  <si>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</si>
  <si>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</si>
  <si>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</si>
  <si>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</si>
  <si>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</si>
  <si>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</si>
  <si>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</si>
  <si>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</si>
  <si>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</si>
  <si>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</si>
  <si>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</si>
  <si>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</si>
  <si>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</si>
  <si>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</si>
  <si>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</si>
  <si>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</si>
  <si>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</si>
  <si>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</si>
  <si>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</si>
  <si>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</si>
  <si>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</si>
  <si>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</si>
  <si>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</si>
  <si>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</si>
  <si>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</si>
  <si>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</si>
  <si>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</si>
  <si>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</si>
  <si>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</si>
  <si>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</si>
  <si>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</si>
  <si>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</si>
  <si>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</si>
  <si>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</si>
  <si>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</si>
  <si>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</si>
  <si>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</si>
  <si>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</si>
  <si>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</si>
  <si>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</si>
  <si>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</si>
  <si>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</si>
  <si>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</si>
  <si>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</si>
  <si>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</si>
  <si>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</si>
  <si>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</si>
  <si>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</si>
  <si>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</si>
  <si>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</si>
  <si>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</si>
  <si>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</si>
  <si>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</si>
  <si>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</si>
  <si>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</si>
  <si>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</si>
  <si>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</si>
  <si>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</si>
  <si>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</si>
  <si>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</si>
  <si>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</si>
  <si>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</si>
  <si>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</si>
  <si>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</si>
  <si>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</si>
  <si>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</si>
  <si>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</si>
  <si>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</si>
  <si>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</si>
  <si>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</si>
  <si>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</si>
  <si>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</si>
  <si>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</si>
  <si>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</si>
  <si>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</si>
  <si>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</si>
  <si>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</si>
  <si>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</si>
  <si>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</si>
  <si>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</si>
  <si>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</si>
  <si>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</si>
  <si>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</si>
  <si>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</si>
  <si>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</si>
  <si>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</si>
  <si>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</si>
  <si>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</si>
  <si>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</si>
  <si>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</si>
  <si>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</si>
  <si>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</si>
  <si>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</si>
  <si>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</si>
  <si>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</si>
  <si>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</si>
  <si>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</si>
  <si>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</si>
  <si>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</si>
  <si>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</si>
  <si>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</si>
  <si>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</si>
  <si>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</si>
  <si>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</si>
  <si>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</si>
  <si>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</si>
  <si>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</si>
  <si>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</si>
  <si>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</si>
  <si>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</si>
  <si>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</si>
  <si>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</si>
  <si>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</si>
  <si>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</si>
  <si>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</si>
  <si>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</si>
  <si>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</si>
  <si>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</si>
  <si>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</si>
  <si>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</si>
  <si>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</si>
  <si>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</si>
  <si>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</si>
  <si>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</si>
  <si>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</si>
  <si>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</si>
  <si>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</si>
  <si>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</si>
  <si>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</si>
  <si>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</si>
  <si>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</si>
  <si>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</si>
  <si>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</si>
  <si>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</si>
  <si>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</si>
  <si>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</si>
  <si>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</si>
  <si>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</si>
  <si>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</si>
  <si>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</si>
  <si>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</si>
  <si>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</si>
  <si>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</si>
  <si>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</si>
  <si>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</si>
  <si>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</si>
  <si>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</si>
  <si>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</si>
  <si>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</si>
  <si>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</si>
  <si>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</si>
  <si>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</si>
  <si>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</si>
  <si>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</si>
  <si>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</si>
  <si>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</si>
  <si>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</si>
  <si>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</si>
  <si>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</si>
  <si>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</si>
  <si>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</si>
  <si>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</si>
  <si>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</si>
  <si>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</si>
  <si>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</si>
  <si>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</si>
  <si>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</si>
  <si>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</si>
  <si>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</si>
  <si>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</si>
  <si>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</si>
  <si>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</si>
  <si>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</si>
  <si>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</si>
  <si>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</si>
  <si>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</si>
  <si>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</si>
  <si>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</si>
  <si>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</si>
  <si>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</si>
  <si>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</si>
  <si>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</si>
  <si>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</si>
  <si>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</si>
  <si>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</si>
  <si>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</si>
  <si>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</si>
  <si>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</si>
  <si>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</si>
  <si>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</si>
  <si>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</si>
  <si>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</si>
  <si>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</si>
  <si>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</si>
  <si>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</si>
  <si>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</si>
  <si>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</si>
  <si>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</si>
  <si>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</si>
  <si>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</si>
  <si>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</si>
  <si>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</si>
  <si>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</si>
  <si>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</si>
  <si>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</si>
  <si>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</si>
  <si>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</si>
  <si>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</si>
  <si>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</si>
  <si>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</si>
  <si>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</si>
  <si>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</si>
  <si>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</si>
  <si>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</si>
  <si>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</si>
  <si>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</si>
  <si>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</si>
  <si>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</si>
  <si>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</si>
  <si>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</si>
  <si>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</si>
  <si>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</si>
  <si>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</si>
  <si>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</si>
  <si>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</si>
  <si>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</si>
  <si>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</si>
  <si>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</si>
  <si>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</si>
  <si>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</si>
  <si>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</si>
  <si>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</si>
  <si>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</si>
  <si>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</si>
  <si>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</si>
  <si>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</si>
  <si>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</si>
  <si>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</si>
  <si>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</si>
  <si>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</si>
  <si>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</si>
  <si>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</si>
  <si>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</si>
  <si>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</si>
  <si>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</si>
  <si>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</si>
  <si>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</si>
  <si>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</si>
  <si>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</si>
  <si>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</si>
  <si>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</si>
  <si>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</si>
  <si>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</si>
  <si>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</si>
  <si>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</si>
  <si>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</si>
  <si>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</si>
  <si>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</si>
  <si>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</si>
  <si>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</si>
  <si>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</si>
  <si>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</si>
  <si>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</si>
  <si>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</si>
  <si>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</si>
  <si>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</si>
  <si>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</si>
  <si>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</si>
  <si>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</si>
  <si>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</si>
  <si>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</si>
  <si>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</si>
  <si>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</si>
  <si>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</si>
  <si>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</si>
  <si>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</si>
  <si>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</si>
  <si>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</si>
  <si>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</si>
  <si>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</si>
  <si>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</si>
  <si>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</si>
  <si>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</si>
  <si>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</si>
  <si>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</si>
  <si>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</si>
  <si>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</si>
  <si>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</si>
  <si>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</si>
  <si>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</si>
  <si>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</si>
  <si>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</si>
  <si>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</si>
  <si>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</si>
  <si>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</si>
  <si>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</si>
  <si>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</si>
  <si>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</si>
  <si>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</si>
  <si>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</si>
  <si>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</si>
  <si>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</si>
  <si>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</si>
  <si>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</si>
  <si>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</si>
  <si>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</si>
  <si>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</si>
  <si>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</si>
  <si>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</si>
  <si>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</si>
  <si>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</si>
  <si>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</si>
  <si>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</si>
  <si>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</si>
  <si>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</si>
  <si>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</si>
  <si>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</si>
  <si>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</si>
  <si>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</si>
  <si>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</si>
  <si>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</si>
  <si>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</si>
  <si>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</si>
  <si>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</si>
  <si>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</si>
  <si>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</si>
  <si>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</si>
  <si>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</si>
  <si>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</si>
  <si>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</si>
  <si>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</si>
  <si>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</si>
  <si>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</si>
  <si>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</si>
  <si>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</si>
  <si>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</si>
  <si>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</si>
  <si>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</si>
  <si>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</si>
  <si>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</si>
  <si>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</si>
  <si>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</si>
  <si>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</si>
  <si>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</si>
  <si>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</si>
  <si>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</si>
  <si>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</si>
  <si>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</si>
  <si>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</si>
  <si>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</si>
  <si>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</si>
  <si>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</si>
  <si>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</si>
  <si>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</si>
  <si>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</si>
  <si>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</si>
  <si>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</si>
  <si>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</si>
  <si>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</si>
  <si>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</si>
  <si>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</si>
  <si>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</si>
  <si>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</si>
  <si>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</si>
  <si>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</si>
  <si>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</si>
  <si>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</si>
  <si>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</si>
  <si>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</si>
  <si>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</si>
  <si>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</si>
  <si>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</si>
  <si>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</si>
  <si>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</si>
  <si>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</si>
  <si>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</si>
  <si>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</si>
  <si>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</si>
  <si>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</si>
  <si>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</si>
  <si>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</si>
  <si>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</si>
  <si>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</si>
  <si>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</si>
  <si>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</si>
  <si>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</si>
  <si>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</si>
  <si>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</si>
  <si>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</si>
  <si>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</si>
  <si>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</si>
  <si>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</si>
  <si>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</si>
  <si>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</si>
  <si>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</si>
  <si>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</si>
  <si>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</si>
  <si>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</si>
  <si>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</si>
  <si>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</si>
  <si>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</si>
  <si>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</si>
  <si>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</si>
  <si>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</si>
  <si>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</si>
  <si>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</si>
  <si>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</si>
  <si>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</si>
  <si>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</si>
  <si>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</si>
  <si>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</si>
  <si>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</si>
  <si>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</si>
  <si>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</si>
  <si>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</si>
  <si>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</si>
  <si>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</si>
  <si>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</si>
  <si>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</si>
  <si>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</si>
  <si>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</si>
  <si>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</si>
  <si>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</si>
  <si>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</si>
  <si>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</si>
  <si>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</si>
  <si>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</si>
  <si>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</si>
  <si>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</si>
  <si>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</si>
  <si>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</si>
  <si>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</si>
  <si>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</si>
  <si>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</si>
  <si>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</si>
  <si>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</si>
  <si>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</si>
  <si>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</si>
  <si>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</si>
  <si>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</si>
  <si>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</si>
  <si>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</si>
  <si>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</si>
  <si>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</si>
  <si>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</si>
  <si>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</si>
  <si>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</si>
  <si>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</si>
  <si>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</si>
  <si>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</si>
  <si>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</si>
  <si>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</si>
  <si>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</si>
  <si>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</si>
  <si>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</si>
  <si>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</si>
  <si>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</si>
  <si>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</si>
  <si>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</si>
  <si>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</si>
  <si>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</si>
  <si>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</si>
  <si>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</si>
  <si>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</si>
  <si>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</si>
  <si>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</si>
  <si>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</si>
  <si>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</si>
  <si>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</si>
  <si>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</si>
  <si>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</si>
  <si>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</si>
  <si>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</si>
  <si>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</si>
  <si>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</si>
  <si>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</si>
  <si>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</si>
  <si>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</si>
  <si>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</si>
  <si>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</si>
  <si>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</si>
  <si>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</si>
  <si>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</si>
  <si>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</si>
  <si>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</si>
  <si>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</si>
  <si>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</si>
  <si>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</si>
  <si>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</si>
  <si>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</si>
  <si>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</si>
  <si>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</si>
  <si>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</si>
  <si>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</si>
  <si>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</si>
  <si>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</si>
  <si>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</si>
  <si>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</si>
  <si>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</si>
  <si>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</si>
  <si>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</si>
  <si>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</si>
  <si>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</si>
  <si>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</si>
  <si>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</si>
  <si>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</si>
  <si>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</si>
  <si>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</si>
  <si>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</si>
  <si>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</si>
  <si>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</si>
  <si>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</si>
  <si>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</si>
  <si>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</si>
  <si>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</si>
  <si>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</si>
  <si>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</si>
  <si>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</si>
  <si>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</si>
  <si>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</si>
  <si>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</si>
  <si>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</si>
  <si>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</si>
  <si>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</si>
  <si>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</si>
  <si>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</si>
  <si>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</si>
  <si>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</si>
  <si>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</si>
  <si>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</si>
  <si>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</si>
  <si>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</si>
  <si>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</si>
  <si>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</si>
  <si>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</si>
  <si>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</si>
  <si>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</si>
  <si>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</si>
  <si>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</si>
  <si>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</si>
  <si>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</si>
  <si>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</si>
  <si>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</si>
  <si>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</si>
  <si>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</si>
  <si>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</si>
  <si>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</si>
  <si>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</si>
  <si>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</si>
  <si>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</si>
  <si>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</si>
  <si>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</si>
  <si>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</si>
  <si>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</si>
  <si>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</si>
  <si>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</si>
  <si>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</si>
  <si>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</si>
  <si>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</si>
  <si>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</si>
  <si>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</si>
  <si>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</si>
  <si>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</si>
  <si>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</si>
  <si>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</si>
  <si>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</si>
  <si>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</si>
  <si>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</si>
  <si>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</si>
  <si>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</si>
  <si>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</si>
  <si>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</si>
  <si>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</si>
  <si>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</si>
  <si>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</si>
  <si>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</si>
  <si>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</si>
  <si>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</si>
  <si>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</si>
  <si>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</si>
  <si>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</si>
  <si>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</si>
  <si>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</si>
  <si>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</si>
  <si>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</si>
  <si>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</si>
  <si>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</si>
  <si>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</si>
  <si>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</si>
  <si>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</si>
  <si>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</si>
  <si>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</si>
  <si>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</si>
  <si>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</si>
  <si>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</si>
  <si>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</si>
  <si>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</si>
  <si>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</si>
  <si>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</si>
  <si>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</si>
  <si>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</si>
  <si>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</si>
  <si>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</si>
  <si>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</si>
  <si>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</si>
  <si>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</si>
  <si>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</si>
  <si>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</si>
  <si>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</si>
  <si>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</si>
  <si>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</si>
  <si>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</si>
  <si>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</si>
  <si>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</si>
  <si>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</si>
  <si>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</si>
  <si>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</si>
  <si>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</si>
  <si>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</si>
  <si>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</si>
  <si>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</si>
  <si>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</si>
  <si>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</si>
  <si>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</si>
  <si>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</si>
  <si>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</si>
  <si>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</si>
  <si>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</si>
  <si>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</si>
  <si>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</si>
  <si>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</si>
  <si>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</si>
  <si>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</si>
  <si>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PCM-20251009-00002022</t>
  </si>
  <si>
    <t>ETA 40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</si>
  <si>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</si>
  <si>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</si>
  <si>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</si>
  <si>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</si>
  <si>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</si>
  <si>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</si>
  <si>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</si>
  <si>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</si>
  <si>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</si>
  <si>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</si>
  <si>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will check after TL0131) / ETA 80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</si>
  <si>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</si>
  <si>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</si>
  <si>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</si>
  <si>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</si>
  <si>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PCM-20251004-00001986</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</si>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</sst>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J18" sqref="J1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276.93145034721965</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45939.879876273146</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45939.879876273146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45939.879876273146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45939.879876273146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45939.879876273146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45939.879876273146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45939.879876273146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45939.879876273146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45939.879876273146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45939.879876273146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45939.879876273146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45939.879876273146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45939.879876273146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45939.879876273146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45939.879876273146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45939.879876273146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45939.879876273146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45939.879876273146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45939.879876273146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45939.879876273146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45939.879876273146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45939.879876273146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45939.879876273146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45939.879876273146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45939.879876273146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45939.879876273146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45939.879876273146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45939.879876273146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45939.879876273146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45939.879876273146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45939.879876273146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45939.879876273146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45939.879876273146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45939.879876273146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45939.879876273146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45939.879876273146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45939.879876273146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45939.879876273146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45939.879876273146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45939.879876273146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45939.879876273146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45939.879876273146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45939.879876273146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45939.879876273146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45939.879876273146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45939.879876273146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45939.879876273146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45939.879876273146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45939.879876273146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45939.879876273146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45939.879876273146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45939.879876273146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45939.879876273146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45939.879876273146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45939.879876273146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45939.879876273146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45939.879876273146</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45939.879876273146</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45939.879876273146</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45939.879876273146</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45939.879876273146</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797C8755-B476-4711-88C7-744CF0C528C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tabSelected="1"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133.15279293981439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114.88003831018432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0.1667049768511788</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1</v>
      </c>
      <c r="D7" s="18" t="s">
        <v>20404</v>
      </c>
      <c r="E7" s="120" t="s">
        <v>38964</v>
      </c>
      <c r="F7" s="121">
        <v>45939.843472222223</v>
      </c>
      <c r="G7" s="122">
        <f ca="1">IFERROR(NOW()-F7,"-")</f>
        <v>3.64040509230108E-2</v>
      </c>
      <c r="H7" s="121">
        <v>45939.837222222224</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64"/>
      <c r="E8" s="120"/>
      <c r="F8" s="121"/>
      <c r="G8" s="122">
        <f ca="1">IFERROR(NOW()-F8,"-")</f>
        <v>45939.879876273146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4"/>
      <c r="E9" s="120"/>
      <c r="F9" s="121"/>
      <c r="G9" s="122">
        <f ca="1">IFERROR(NOW()-F9,"-")</f>
        <v>45939.879876273146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45939.879876273146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4"/>
      <c r="E11" s="120"/>
      <c r="F11" s="121"/>
      <c r="G11" s="122">
        <f ca="1">IFERROR(NOW()-F11,"-")</f>
        <v>45939.879876273146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45939.879876273146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45939.879876273146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45939.879876273146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45939.879876273146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45939.879876273146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45939.879876273146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45939.879876273146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45939.879876273146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45939.879876273146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45939.879876273146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45939.879876273146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45939.879876273146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45939.879876273146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45939.879876273146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45939.879876273146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45939.879876273146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45939.879876273146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45939.879876273146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45939.879876273146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45939.879876273146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45939.879876273146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45939.879876273146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45939.879876273146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45939.879876273146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45939.879876273146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45939.879876273146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45939.879876273146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45939.879876273146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45939.879876273146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45939.879876273146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45939.879876273146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45939.879876273146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45939.879876273146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45939.879876273146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45939.879876273146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45939.879876273146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45939.879876273146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45939.879876273146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45939.879876273146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45939.879876273146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45939.879876273146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45939.879876273146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45939.879876273146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45939.879876273146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45939.879876273146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45939.879876273146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45939.879876273146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45939.879876273146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45939.879876273146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45939.879876273146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45939.879876273146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45939.879876273146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45939.879876273146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45939.879876273146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45939.879876273146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45939.879876273146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45939.879876273146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45939.879876273146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45939.879876273146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45939.879876273146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45939.879876273146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45939.879876273146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45939.879876273146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45939.879876273146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45939.879876273146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45939.879876273146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45939.879876273146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45939.879876273146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45939.879876273146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45939.879876273146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45939.879876273146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45939.879876273146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45939.879876273146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45939.879876273146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45939.879876273146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45939.879876273146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45939.879876273146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45939.879876273146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45939.879876273146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45939.879876273146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45939.879876273146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45939.879876273146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45939.879876273146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45939.879876273146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45939.879876273146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45939.879876273146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45939.879876273146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45939.879876273146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45939.879876273146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45939.879876273146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45939.879876273146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45939.879876273146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45939.879876273146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45939.879876273146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45939.879876273146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45939.879876273146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45939.879876273146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45939.879876273146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45939.879876273146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45939.879876273146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45939.879876273146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45939.879876273146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45939.879876273146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45939.879876273146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45939.879876273146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45939.879876273146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45939.879876273146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45939.879876273146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45939.879876273146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45939.879876273146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45939.879876273146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45939.879876273146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45939.879876273146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45939.879876273146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45939.879876273146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45939.879876273146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45939.879876273146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45939.879876273146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45939.879876273146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45939.879876273146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45939.879876273146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45939.879876273146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45939.879876273146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45939.879876273146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45939.879876273146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45939.879876273146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45939.879876273146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45939.879876273146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45939.879876273146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45939.879876273146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45939.879876273146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45939.879876273146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45939.879876273146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45939.879876273146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45939.879876273146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45939.879876273146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45939.879876273146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45939.879876273146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45939.879876273146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45939.879876273146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45939.879876273146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45939.879876273146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45939.879876273146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45939.879876273146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45939.879876273146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45939.879876273146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45939.879876273146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45939.879876273146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45939.879876273146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45939.879876273146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45939.879876273146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45939.879876273146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45939.879876273146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45939.879876273146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45939.879876273146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45939.879876273146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45939.879876273146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45939.879876273146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45939.879876273146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45939.879876273146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45939.879876273146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45939.879876273146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45939.879876273146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45939.879876273146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45939.879876273146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45939.879876273146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45939.879876273146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45939.879876273146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45939.879876273146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45939.879876273146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45939.879876273146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45939.879876273146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45939.879876273146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45939.879876273146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45939.879876273146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45939.879876273146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45939.879876273146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45939.879876273146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45939.879876273146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45939.879876273146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45939.879876273146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45939.879876273146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45939.879876273146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45939.879876273146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45939.879876273146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45939.879876273146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45939.879876273146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45939.879876273146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45939.879876273146</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45939.879876273146</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45939.879876273146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45939.879876273146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45939.879876273146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45939.879876273146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45939.879876273146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45939.879876273146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45939.879876273146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45939.879876273146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45939.879876273146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45939.879876273146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45939.879876273146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45939.879876273146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45939.879876273146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45939.879876273146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45939.879876273146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45939.879876273146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45939.879876273146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45939.879876273146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45939.879876273146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45939.879876273146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45939.879876273146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45939.879876273146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45939.879876273146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45939.879876273146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45939.879876273146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45939.879876273146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45939.879876273146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45939.879876273146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45939.879876273146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45939.879876273146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45939.879876273146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45939.879876273146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45939.879876273146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45939.879876273146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45939.879876273146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45939.879876273146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45939.879876273146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45939.879876273146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45939.879876273146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45939.879876273146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45939.879876273146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45939.879876273146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45939.879876273146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45939.879876273146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45939.879876273146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45939.879876273146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45939.879876273146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45939.879876273146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45939.879876273146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45939.879876273146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45939.879876273146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45939.879876273146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45939.879876273146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45939.879876273146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45939.879876273146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45939.879876273146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45939.879876273146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45939.879876273146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45939.879876273146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45939.879876273146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45939.879876273146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45939.879876273146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45939.879876273146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45939.879876273146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45939.879876273146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45939.879876273146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45939.879876273146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45939.879876273146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45939.879876273146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45939.879876273146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45939.879876273146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45939.879876273146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45939.879876273146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45939.879876273146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45939.879876273146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45939.879876273146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45939.879876273146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45939.879876273146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45939.879876273146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45939.879876273146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45939.879876273146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45939.879876273146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45939.879876273146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45939.879876273146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45939.879876273146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45939.879876273146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45939.879876273146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45939.879876273146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45939.879876273146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45939.879876273146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45939.879876273146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45939.879876273146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45939.879876273146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45939.879876273146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45939.879876273146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45939.879876273146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45939.879876273146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45939.879876273146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45939.879876273146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45939.879876273146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45939.879876273146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45939.879876273146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45939.879876273146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45939.879876273146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45939.879876273146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45939.879876273146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45939.879876273146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45939.879876273146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45939.879876273146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45939.879876273146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45939.879876273146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45939.879876273146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45939.879876273146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45939.879876273146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45939.879876273146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45939.879876273146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45939.879876273146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45939.879876273146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45939.879876273146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45939.879876273146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45939.879876273146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45939.879876273146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45939.879876273146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45939.879876273146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45939.879876273146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45939.879876273146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45939.879876273146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45939.879876273146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45939.879876273146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45939.879876273146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45939.879876273146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45939.879876273146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45939.879876273146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45939.879876273146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45939.879876273146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45939.879876273146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45939.879876273146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45939.879876273146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45939.879876273146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45939.879876273146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45939.879876273146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45939.879876273146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45939.879876273146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45939.879876273146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45939.879876273146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45939.879876273146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45939.879876273146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45939.879876273146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45939.879876273146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45939.879876273146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45939.879876273146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45939.879876273146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45939.879876273146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45939.879876273146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45939.879876273146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45939.879876273146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45939.879876273146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45939.879876273146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45939.879876273146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45939.879876273146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45939.879876273146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45939.879876273146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45939.879876273146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45939.879876273146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45939.879876273146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45939.879876273146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45939.879876273146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45939.879876273146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45939.879876273146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45939.879876273146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45939.879876273146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45939.879876273146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45939.879876273146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45939.879876273146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45939.879876273146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45939.879876273146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45939.879876273146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45939.879876273146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45939.879876273146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45939.879876273146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45939.879876273146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45939.879876273146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45939.879876273146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45939.879876273146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45939.879876273146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45939.879876273146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45939.879876273146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45939.879876273146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45939.879876273146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45939.879876273146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45939.879876273146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45939.879876273146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45939.879876273146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45939.879876273146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45939.879876273146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45939.879876273146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45939.879876273146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45939.879876273146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45939.879876273146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45939.879876273146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45939.879876273146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45939.879876273146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45939.879876273146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45939.879876273146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45939.879876273146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45939.879876273146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45939.879876273146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45939.879876273146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45939.879876273146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45939.879876273146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45939.879876273146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45939.879876273146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45939.879876273146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45939.879876273146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45939.879876273146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45939.879876273146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45939.879876273146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45939.879876273146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45939.879876273146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45939.879876273146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45939.879876273146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45939.879876273146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45939.879876273146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45939.879876273146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45939.879876273146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45939.879876273146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45939.879876273146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45939.879876273146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45939.879876273146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45939.879876273146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45939.879876273146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45939.879876273146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45939.879876273146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45939.879876273146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45939.879876273146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45939.879876273146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45939.879876273146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45939.879876273146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45939.879876273146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45939.879876273146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45939.879876273146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45939.879876273146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45939.879876273146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45939.879876273146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45939.879876273146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45939.879876273146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45939.879876273146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45939.879876273146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45939.879876273146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45939.879876273146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45939.879876273146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45939.879876273146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45939.879876273146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45939.879876273146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45939.879876273146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45939.879876273146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45939.879876273146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45939.879876273146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45939.879876273146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45939.879876273146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45939.879876273146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45939.879876273146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45939.879876273146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45939.879876273146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45939.879876273146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45939.879876273146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45939.879876273146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45939.879876273146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45939.879876273146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45939.879876273146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45939.879876273146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45939.879876273146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45939.879876273146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45939.879876273146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45939.879876273146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45939.879876273146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45939.879876273146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45939.879876273146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45939.879876273146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45939.879876273146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45939.879876273146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45939.879876273146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45939.879876273146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45939.879876273146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45939.879876273146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45939.879876273146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45939.879876273146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45939.879876273146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45939.879876273146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45939.879876273146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45939.879876273146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45939.879876273146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45939.879876273146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45939.879876273146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45939.879876273146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45939.879876273146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45939.879876273146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45939.879876273146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45939.879876273146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45939.879876273146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45939.879876273146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45939.879876273146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45939.879876273146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45939.879876273146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45939.879876273146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45939.879876273146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45939.879876273146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45939.879876273146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45939.879876273146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45939.879876273146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45939.879876273146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45939.879876273146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45939.879876273146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45939.879876273146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45939.879876273146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45939.879876273146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45939.879876273146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45939.879876273146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45939.879876273146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45939.879876273146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45939.879876273146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45939.879876273146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45939.879876273146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45939.879876273146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45939.879876273146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45939.879876273146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45939.879876273146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45939.879876273146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45939.879876273146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45939.879876273146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45939.879876273146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45939.879876273146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45939.879876273146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45939.879876273146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45939.879876273146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45939.879876273146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45939.879876273146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45939.879876273146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45939.879876273146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45939.879876273146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45939.879876273146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45939.879876273146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45939.879876273146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45939.879876273146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45939.879876273146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45939.879876273146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45939.879876273146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45939.879876273146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45939.879876273146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45939.879876273146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45939.879876273146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45939.879876273146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45939.879876273146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45939.879876273146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45939.879876273146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45939.879876273146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45939.879876273146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45939.879876273146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45939.879876273146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45939.879876273146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45939.879876273146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45939.879876273146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45939.879876273146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45939.879876273146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45939.879876273146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45939.879876273146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45939.879876273146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45939.879876273146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45939.879876273146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45939.879876273146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45939.879876273146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45939.879876273146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45939.879876273146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45939.879876273146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45939.879876273146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45939.879876273146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45939.879876273146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45939.879876273146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45939.879876273146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45939.879876273146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45939.879876273146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45939.879876273146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45939.879876273146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45939.879876273146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45939.879876273146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45939.879876273146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45939.879876273146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45939.879876273146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45939.879876273146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45939.879876273146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45939.879876273146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45939.879876273146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45939.879876273146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45939.879876273146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45939.879876273146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45939.879876273146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45939.879876273146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45939.879876273146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45939.879876273146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45939.879876273146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45939.879876273146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45939.879876273146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45939.879876273146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45939.879876273146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45939.879876273146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45939.879876273146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45939.879876273146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45939.879876273146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45939.879876273146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45939.879876273146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45939.879876273146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45939.879876273146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45939.879876273146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45939.879876273146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45939.879876273146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45939.879876273146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45939.879876273146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45939.879876273146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45939.879876273146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45939.879876273146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45939.879876273146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45939.879876273146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45939.879876273146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45939.879876273146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45939.879876273146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45939.879876273146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45939.879876273146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45939.879876273146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45939.879876273146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45939.879876273146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45939.879876273146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45939.879876273146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45939.879876273146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45939.879876273146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45939.879876273146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45939.879876273146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45939.879876273146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45939.879876273146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45939.879876273146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45939.879876273146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45939.879876273146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45939.879876273146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45939.879876273146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45939.879876273146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45939.879876273146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45939.879876273146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45939.879876273146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45939.879876273146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45939.879876273146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45939.879876273146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45939.879876273146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45939.879876273146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45939.879876273146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45939.879876273146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45939.879876273146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45939.879876273146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45939.879876273146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45939.879876273146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45939.879876273146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45939.879876273146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45939.879876273146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45939.879876273146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45939.879876273146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45939.879876273146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45939.879876273146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45939.879876273146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45939.879876273146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45939.879876273146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45939.879876273146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45939.879876273146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45939.879876273146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45939.879876273146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45939.879876273146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45939.879876273146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45939.879876273146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45939.879876273146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45939.879876273146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45939.879876273146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45939.879876273146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45939.879876273146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45939.879876273146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45939.879876273146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45939.879876273146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45939.879876273146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45939.879876273146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45939.879876273146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45939.879876273146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45939.879876273146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45939.879876273146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45939.879876273146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45939.879876273146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45939.879876273146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45939.879876273146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45939.879876273146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45939.879876273146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45939.879876273146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45939.879876273146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45939.879876273146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45939.879876273146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45939.879876273146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45939.879876273146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45939.879876273146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45939.879876273146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45939.879876273146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45939.879876273146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45939.879876273146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45939.879876273146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45939.879876273146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45939.879876273146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45939.879876273146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45939.879876273146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45939.879876273146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45939.879876273146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45939.879876273146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45939.879876273146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45939.879876273146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45939.879876273146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45939.879876273146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45939.879876273146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45939.879876273146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45939.879876273146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45939.879876273146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45939.879876273146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45939.879876273146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45939.879876273146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45939.879876273146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45939.879876273146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45939.879876273146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45939.879876273146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45939.879876273146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45939.879876273146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45939.879876273146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45939.879876273146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45939.879876273146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45939.879876273146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45939.879876273146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45939.879876273146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45939.879876273146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45939.879876273146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45939.879876273146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45939.879876273146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45939.879876273146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45939.879876273146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45939.879876273146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45939.879876273146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45939.879876273146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45939.879876273146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45939.879876273146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45939.879876273146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45939.879876273146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45939.879876273146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45939.879876273146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45939.879876273146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45939.879876273146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45939.879876273146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45939.879876273146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45939.879876273146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45939.879876273146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45939.879876273146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45939.879876273146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45939.879876273146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45939.879876273146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45939.879876273146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45939.879876273146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45939.879876273146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45939.879876273146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45939.879876273146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45939.879876273146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45939.879876273146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45939.879876273146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45939.879876273146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45939.879876273146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45939.879876273146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45939.879876273146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45939.879876273146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45939.879876273146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45939.879876273146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45939.879876273146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45939.879876273146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45939.879876273146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45939.879876273146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45939.879876273146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45939.879876273146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45939.879876273146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45939.879876273146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45939.879876273146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45939.879876273146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45939.879876273146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45939.879876273146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45939.879876273146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45939.879876273146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45939.879876273146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45939.879876273146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45939.879876273146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45939.879876273146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45939.879876273146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45939.879876273146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45939.879876273146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45939.879876273146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45939.879876273146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45939.879876273146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45939.879876273146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45939.879876273146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45939.879876273146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45939.879876273146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45939.879876273146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45939.879876273146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45939.879876273146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45939.879876273146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45939.879876273146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45939.879876273146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45939.879876273146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45939.879876273146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45939.879876273146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45939.879876273146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45939.879876273146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45939.879876273146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45939.879876273146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45939.879876273146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45939.879876273146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45939.879876273146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45939.879876273146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45939.879876273146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45939.879876273146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45939.879876273146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45939.879876273146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45939.879876273146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45939.879876273146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45939.879876273146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45939.879876273146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45939.879876273146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45939.879876273146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45939.879876273146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45939.879876273146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45939.879876273146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45939.879876273146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45939.879876273146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45939.879876273146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45939.879876273146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45939.879876273146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45939.879876273146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45939.879876273146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45939.879876273146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45939.879876273146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45939.879876273146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45939.879876273146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45939.879876273146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45939.879876273146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45939.879876273146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45939.879876273146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45939.879876273146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45939.879876273146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45939.879876273146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45939.879876273146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45939.879876273146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45939.879876273146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45939.879876273146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45939.879876273146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45939.879876273146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45939.879876273146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45939.879876273146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45939.879876273146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45939.879876273146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45939.879876273146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45939.879876273146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45939.879876273146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45939.879876273146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45939.879876273146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45939.879876273146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45939.879876273146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45939.879876273146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45939.879876273146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45939.879876273146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45939.879876273146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45939.879876273146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45939.879876273146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45939.879876273146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45939.879876273146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45939.879876273146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45939.879876273146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45939.879876273146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45939.879876273146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45939.879876273146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45939.879876273146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45939.879876273146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45939.879876273146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45939.879876273146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45939.879876273146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45939.879876273146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45939.879876273146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45939.879876273146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45939.879876273146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45939.879876273146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45939.879876273146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45939.879876273146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45939.879876273146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45939.879876273146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45939.879876273146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45939.879876273146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45939.879876273146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45939.879876273146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45939.879876273146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45939.879876273146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45939.879876273146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45939.879876273146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45939.879876273146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45939.879876273146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45939.879876273146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45939.879876273146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45939.879876273146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45939.879876273146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45939.879876273146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45939.879876273146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45939.879876273146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45939.879876273146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45939.879876273146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45939.879876273146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45939.879876273146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45939.879876273146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45939.879876273146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45939.879876273146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45939.879876273146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45939.879876273146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45939.879876273146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45939.879876273146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45939.879876273146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45939.879876273146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45939.879876273146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45939.879876273146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45939.879876273146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45939.879876273146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45939.879876273146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45939.879876273146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45939.879876273146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45939.879876273146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45939.879876273146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45939.879876273146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45939.879876273146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45939.879876273146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45939.879876273146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45939.879876273146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45939.879876273146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45939.879876273146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45939.879876273146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45939.879876273146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45939.879876273146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45939.879876273146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45939.879876273146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45939.879876273146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45939.879876273146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45939.879876273146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45939.879876273146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45939.879876273146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45939.879876273146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45939.879876273146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45939.879876273146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45939.879876273146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45939.879876273146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45939.879876273146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45939.879876273146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45939.879876273146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45939.879876273146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45939.879876273146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45939.879876273146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45939.879876273146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45939.879876273146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45939.879876273146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45939.879876273146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45939.879876273146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45939.879876273146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45939.879876273146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45939.879876273146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45939.879876273146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45939.879876273146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45939.879876273146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45939.879876273146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45939.879876273146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45939.879876273146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45939.879876273146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45939.879876273146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45939.879876273146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45939.879876273146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45939.879876273146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45939.879876273146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45939.879876273146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45939.879876273146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45939.879876273146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45939.879876273146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45939.879876273146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45939.879876273146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45939.879876273146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45939.879876273146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45939.879876273146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45939.879876273146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45939.879876273146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45939.879876273146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45939.879876273146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45939.879876273146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45939.879876273146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45939.879876273146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45939.879876273146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45939.879876273146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45939.879876273146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45939.879876273146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45939.879876273146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45939.879876273146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45939.879876273146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45939.879876273146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45939.879876273146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45939.879876273146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45939.879876273146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45939.879876273146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45939.879876273146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45939.879876273146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45939.879876273146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45939.879876273146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45939.879876273146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45939.879876273146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45939.879876273146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45939.879876273146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45939.879876273146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45939.879876273146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45939.879876273146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45939.879876273146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45939.879876273146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45939.879876273146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45939.879876273146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45939.879876273146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45939.879876273146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45939.879876273146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45939.879876273146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45939.879876273146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45939.879876273146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45939.879876273146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45939.879876273146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45939.879876273146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45939.879876273146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45939.879876273146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45939.879876273146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45939.879876273146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45939.879876273146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45939.879876273146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45939.879876273146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45939.879876273146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45939.879876273146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45939.879876273146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45939.879876273146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45939.879876273146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45939.879876273146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45939.879876273146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45939.879876273146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45939.879876273146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45939.879876273146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45939.879876273146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45939.879876273146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45939.879876273146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45939.879876273146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45939.879876273146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45939.879876273146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45939.879876273146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45939.879876273146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45939.879876273146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45939.879876273146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45939.879876273146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45939.879876273146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45939.879876273146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45939.879876273146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45939.879876273146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45939.879876273146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45939.879876273146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45939.879876273146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45939.879876273146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45939.879876273146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45939.879876273146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45939.879876273146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45939.879876273146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45939.879876273146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45939.879876273146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45939.879876273146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45939.879876273146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45939.879876273146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45939.879876273146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45939.879876273146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45939.879876273146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45939.879876273146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45939.879876273146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45939.879876273146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45939.879876273146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45939.879876273146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45939.879876273146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45939.879876273146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45939.879876273146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45939.879876273146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45939.879876273146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45939.879876273146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45939.879876273146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45939.879876273146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45939.879876273146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45939.879876273146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45939.879876273146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45939.879876273146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45939.879876273146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45939.879876273146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45939.879876273146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45939.879876273146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45939.879876273146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45939.879876273146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45939.879876273146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45939.879876273146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45939.879876273146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45939.879876273146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45939.879876273146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45939.879876273146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45939.879876273146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45939.879876273146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45939.879876273146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45939.879876273146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45939.879876273146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45939.879876273146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45939.879876273146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45939.879876273146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45939.879876273146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45939.879876273146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45939.879876273146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45939.879876273146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45939.879876273146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45939.879876273146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45939.879876273146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45939.879876273146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45939.879876273146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45939.879876273146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45939.879876273146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45939.879876273146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45939.879876273146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45939.879876273146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45939.879876273146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45939.879876273146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45939.879876273146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45939.879876273146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45939.879876273146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45939.879876273146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45939.879876273146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45939.879876273146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45939.879876273146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45939.879876273146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45939.879876273146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45939.879876273146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45939.879876273146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45939.879876273146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45939.879876273146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45939.879876273146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45939.879876273146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45939.879876273146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45939.879876273146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45939.879876273146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45939.879876273146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45939.879876273146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45939.879876273146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45939.879876273146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45939.879876273146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45939.879876273146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45939.879876273146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45939.879876273146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45939.879876273146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45939.879876273146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45939.879876273146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45939.879876273146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45939.879876273146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45939.879876273146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45939.879876273146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45939.879876273146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45939.879876273146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45939.879876273146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45939.879876273146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45939.879876273146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45939.879876273146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45939.879876273146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45939.879876273146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45939.879876273146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45939.879876273146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45939.879876273146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45939.879876273146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45939.879876273146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45939.879876273146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45939.879876273146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45939.879876273146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45939.879876273146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45939.879876273146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45939.879876273146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45939.879876273146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45939.879876273146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45939.879876273146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45939.879876273146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45939.879876273146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45939.879876273146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45939.879876273146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45939.879876273146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45939.879876273146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45939.879876273146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45939.879876273146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45939.879876273146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45939.879876273146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45939.879876273146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45939.879876273146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45939.879876273146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45939.879876273146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45939.879876273146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45939.879876273146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45939.879876273146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45939.879876273146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45939.879876273146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45939.879876273146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45939.879876273146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45939.879876273146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45939.879876273146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45939.879876273146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45939.879876273146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45939.879876273146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45939.879876273146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45939.879876273146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45939.879876273146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45939.879876273146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45939.879876273146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45939.879876273146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45939.879876273146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45939.879876273146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45939.879876273146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45939.879876273146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45939.879876273146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45939.879876273146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45939.879876273146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45939.879876273146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45939.879876273146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45939.879876273146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45939.879876273146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45939.879876273146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45939.879876273146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45939.879876273146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45939.879876273146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45939.879876273146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45939.879876273146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45939.879876273146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45939.879876273146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45939.879876273146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45939.879876273146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45939.879876273146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45939.879876273146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45939.879876273146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45939.879876273146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45939.879876273146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45939.879876273146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45939.879876273146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45939.879876273146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45939.879876273146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45939.879876273146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45939.879876273146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45939.879876273146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45939.879876273146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45939.879876273146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45939.879876273146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45939.879876273146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45939.879876273146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45939.879876273146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45939.879876273146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45939.879876273146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45939.879876273146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45939.879876273146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45939.879876273146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45939.879876273146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45939.879876273146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45939.879876273146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45939.879876273146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45939.879876273146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45939.879876273146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45939.879876273146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45939.879876273146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45939.879876273146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45939.879876273146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45939.879876273146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45939.879876273146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45939.879876273146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45939.879876273146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45939.879876273146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45939.879876273146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45939.879876273146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45939.879876273146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45939.879876273146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45939.879876273146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45939.879876273146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45939.879876273146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45939.879876273146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45939.879876273146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45939.879876273146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45939.879876273146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45939.879876273146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45939.879876273146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45939.879876273146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45939.879876273146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45939.879876273146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45939.879876273146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45939.879876273146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45939.879876273146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45939.879876273146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45939.879876273146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45939.879876273146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45939.879876273146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45939.879876273146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45939.879876273146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45939.879876273146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45939.879876273146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45939.879876273146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45939.879876273146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45939.879876273146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45939.879876273146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45939.879876273146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45939.879876273146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45939.879876273146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45939.879876273146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45939.879876273146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45939.879876273146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45939.879876273146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45939.879876273146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45939.879876273146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45939.879876273146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45939.879876273146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45939.879876273146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45939.879876273146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45939.879876273146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45939.879876273146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45939.879876273146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45939.879876273146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45939.879876273146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45939.879876273146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45939.879876273146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45939.879876273146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45939.879876273146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45939.879876273146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45939.879876273146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45939.879876273146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45939.879876273146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45939.879876273146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45939.879876273146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45939.879876273146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45939.879876273146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45939.879876273146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45939.879876273146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45939.879876273146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45939.879876273146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45939.879876273146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45939.879876273146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45939.879876273146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45939.879876273146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45939.879876273146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45939.879876273146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45939.879876273146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45939.879876273146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45939.879876273146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45939.879876273146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45939.879876273146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45939.879876273146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45939.879876273146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45939.879876273146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45939.879876273146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45939.879876273146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45939.879876273146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45939.879876273146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45939.879876273146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45939.879876273146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45939.879876273146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45939.879876273146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45939.879876273146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45939.879876273146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45939.879876273146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45939.879876273146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45939.879876273146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45939.879876273146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45939.879876273146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45939.879876273146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45939.879876273146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45939.879876273146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45939.879876273146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45939.879876273146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45939.879876273146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45939.879876273146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45939.879876273146</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236.39915868054959</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0.32263090277410811</v>
      </c>
      <c r="H3" s="131">
        <v>45939.542118055557</v>
      </c>
      <c r="I3" s="127" t="str">
        <f>IFERROR(VLOOKUP(D3,DB!A:F,6,0),"")</f>
        <v>Generator-SG</v>
      </c>
      <c r="J3" s="127" t="str">
        <f>IFERROR(VLOOKUP(D3,DB!A:G,7,0),"")</f>
        <v>Weak</v>
      </c>
      <c r="K3" s="133" t="s">
        <v>39059</v>
      </c>
      <c r="L3" s="129" t="str">
        <f>IFERROR(VLOOKUP(D3,DB!A:I,9,0),"")</f>
        <v>Latis</v>
      </c>
    </row>
    <row r="4" spans="1:16" ht="15" customHeight="1">
      <c r="A4" s="127"/>
      <c r="B4" s="127" t="str">
        <f>IFERROR(VLOOKUP(D4,DB!A:K,11,0),"")</f>
        <v/>
      </c>
      <c r="C4" s="128"/>
      <c r="D4" s="129"/>
      <c r="E4" s="130"/>
      <c r="F4" s="131"/>
      <c r="G4" s="132">
        <f ca="1">IFERROR(NOW()-F4,"")</f>
        <v>45939.879876273146</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45939.879876273146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45939.879876273146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45939.879876273146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45939.879876273146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45939.879876273146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45939.879876273146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45939.879876273146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45939.879876273146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45939.879876273146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45939.879876273146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45939.879876273146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45939.879876273146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45939.879876273146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45939.879876273146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45939.879876273146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45939.879876273146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45939.879876273146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45939.879876273146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45939.879876273146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45939.879876273146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45939.879876273146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45939.879876273146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45939.879876273146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45939.879876273146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45939.879876273146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45939.879876273146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45939.879876273146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45939.879876273146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45939.879876273146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45939.879876273146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45939.879876273146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45939.879876273146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45939.879876273146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45939.879876273146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45939.879876273146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45939.879876273146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45939.879876273146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45939.879876273146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45939.879876273146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45939.879876273146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45939.879876273146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45939.879876273146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45939.879876273146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45939.879876273146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45939.879876273146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45939.879876273146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45939.879876273146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45939.879876273146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45939.879876273146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45939.879876273146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45939.879876273146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45939.879876273146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45939.879876273146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45939.879876273146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45939.879876273146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45939.879876273146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45939.879876273146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45939.879876273146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45939.879876273146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45939.879876273146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45939.879876273146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45939.879876273146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45939.879876273146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45939.879876273146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45939.879876273146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45939.879876273146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45939.879876273146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45939.879876273146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45939.879876273146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45939.879876273146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45939.879876273146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45939.879876273146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45939.879876273146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45939.879876273146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45939.879876273146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45939.879876273146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45939.879876273146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45939.879876273146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45939.879876273146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45939.879876273146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45939.879876273146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45939.879876273146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45939.879876273146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45939.879876273146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45939.879876273146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45939.879876273146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45939.879876273146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45939.879876273146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45939.879876273146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45939.879876273146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45939.879876273146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45939.879876273146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45939.879876273146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45939.879876273146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45939.879876273146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45939.879876273146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45939.879876273146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45939.879876273146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45939.879876273146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45939.879876273146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45939.879876273146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45939.879876273146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45939.879876273146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45939.879876273146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45939.879876273146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45939.879876273146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45939.879876273146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45939.879876273146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45939.879876273146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45939.879876273146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45939.879876273146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45939.879876273146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45939.879876273146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45939.879876273146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45939.879876273146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45939.879876273146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45939.879876273146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45939.879876273146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45939.879876273146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45939.879876273146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45939.879876273146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45939.879876273146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45939.879876273146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45939.879876273146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45939.879876273146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45939.879876273146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45939.879876273146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45939.879876273146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45939.879876273146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45939.879876273146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45939.879876273146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45939.879876273146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45939.879876273146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45939.879876273146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45939.879876273146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45939.879876273146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45939.879876273146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45939.879876273146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45939.879876273146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45939.879876273146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45939.879876273146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45939.879876273146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45939.879876273146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45939.879876273146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45939.879876273146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45939.879876273146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45939.879876273146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45939.879876273146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45939.879876273146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45939.879876273146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45939.879876273146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45939.879876273146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45939.879876273146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45939.879876273146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45939.879876273146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45939.879876273146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45939.879876273146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45939.879876273146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45939.879876273146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45939.879876273146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45939.879876273146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45939.879876273146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45939.879876273146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45939.879876273146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45939.879876273146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45939.879876273146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45939.879876273146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45939.879876273146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45939.879876273146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45939.879876273146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45939.879876273146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45939.879876273146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45939.879876273146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45939.879876273146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45939.879876273146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45939.879876273146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45939.879876273146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45939.879876273146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45939.879876273146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45939.879876273146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45939.879876273146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45939.879876273146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45939.879876273146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45939.879876273146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45939.879876273146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45939.879876273146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45939.879876273146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45939.879876273146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45939.879876273146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45939.879876273146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45939.879876273146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45939.879876273146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45939.879876273146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45939.879876273146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45939.879876273146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45939.879876273146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45939.879876273146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45939.879876273146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45939.879876273146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45939.879876273146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45939.879876273146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45939.879876273146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45939.879876273146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45939.879876273146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45939.879876273146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45939.879876273146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45939.879876273146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45939.879876273146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45939.879876273146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45939.879876273146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45939.879876273146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45939.879876273146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45939.879876273146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45939.879876273146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45939.879876273146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45939.879876273146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45939.879876273146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45939.879876273146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45939.879876273146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45939.879876273146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45939.879876273146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45939.879876273146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45939.879876273146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45939.879876273146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45939.879876273146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45939.879876273146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45939.879876273146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45939.879876273146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45939.879876273146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45939.879876273146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45939.879876273146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45939.879876273146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45939.879876273146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45939.879876273146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45939.879876273146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45939.879876273146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45939.879876273146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45939.879876273146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45939.879876273146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45939.879876273146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45939.879876273146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45939.879876273146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45939.879876273146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45939.879876273146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45939.879876273146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45939.879876273146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45939.879876273146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45939.879876273146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45939.879876273146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45939.879876273146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45939.879876273146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45939.879876273146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45939.879876273146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45939.879876273146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45939.879876273146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45939.879876273146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45939.879876273146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45939.879876273146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45939.879876273146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45939.879876273146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45939.879876273146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45939.879876273146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45939.879876273146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45939.879876273146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45939.879876273146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45939.879876273146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45939.879876273146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45939.879876273146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45939.879876273146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45939.879876273146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45939.879876273146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45939.879876273146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45939.879876273146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45939.879876273146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45939.879876273146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45939.879876273146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45939.879876273146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45939.879876273146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45939.879876273146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45939.879876273146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45939.879876273146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45939.879876273146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45939.879876273146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45939.879876273146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45939.879876273146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45939.879876273146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45939.879876273146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45939.879876273146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45939.879876273146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45939.879876273146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45939.879876273146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45939.879876273146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45939.879876273146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45939.879876273146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45939.879876273146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45939.879876273146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45939.879876273146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45939.879876273146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45939.879876273146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45939.879876273146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45939.879876273146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45939.879876273146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45939.879876273146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45939.879876273146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45939.879876273146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45939.879876273146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45939.879876273146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45939.879876273146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45939.879876273146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45939.879876273146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45939.879876273146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45939.879876273146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45939.879876273146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45939.879876273146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45939.879876273146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45939.879876273146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45939.879876273146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45939.879876273146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45939.879876273146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45939.879876273146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45939.879876273146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45939.879876273146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45939.879876273146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45939.879876273146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45939.879876273146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45939.879876273146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45939.879876273146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45939.879876273146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45939.879876273146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45939.879876273146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45939.879876273146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45939.879876273146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45939.879876273146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45939.879876273146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45939.879876273146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45939.879876273146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45939.879876273146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45939.879876273146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45939.879876273146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45939.879876273146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45939.879876273146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45939.879876273146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45939.879876273146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45939.879876273146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45939.879876273146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45939.879876273146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45939.879876273146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45939.879876273146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45939.879876273146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45939.879876273146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45939.879876273146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45939.879876273146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45939.879876273146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45939.879876273146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45939.879876273146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45939.879876273146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45939.879876273146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45939.879876273146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45939.879876273146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45939.879876273146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45939.879876273146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45939.879876273146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45939.879876273146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45939.879876273146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45939.879876273146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45939.879876273146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45939.879876273146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45939.879876273146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45939.879876273146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45939.879876273146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45939.879876273146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45939.879876273146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45939.879876273146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45939.879876273146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45939.879876273146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45939.879876273146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45939.879876273146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45939.879876273146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45939.879876273146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45939.879876273146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45939.879876273146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45939.879876273146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45939.879876273146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45939.879876273146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45939.879876273146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45939.879876273146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45939.879876273146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45939.879876273146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45939.879876273146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45939.879876273146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45939.879876273146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45939.879876273146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45939.879876273146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45939.879876273146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45939.879876273146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45939.879876273146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45939.879876273146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45939.879876273146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45939.879876273146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45939.879876273146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45939.879876273146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45939.879876273146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45939.879876273146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45939.879876273146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45939.879876273146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45939.879876273146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45939.879876273146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45939.879876273146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45939.879876273146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45939.879876273146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45939.879876273146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45939.879876273146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45939.879876273146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45939.879876273146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45939.879876273146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45939.879876273146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45939.879876273146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45939.879876273146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45939.879876273146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45939.879876273146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45939.879876273146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45939.879876273146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45939.879876273146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45939.879876273146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45939.879876273146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45939.879876273146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45939.879876273146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45939.879876273146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45939.879876273146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45939.879876273146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45939.879876273146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45939.879876273146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45939.879876273146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45939.879876273146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45939.879876273146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45939.879876273146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45939.879876273146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45939.879876273146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45939.879876273146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45939.879876273146</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45939.879876273146</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45939.879876273146</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3">
        <f ca="1">IFERROR(NOW()-F2,"")</f>
        <v>48.047816087957472</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3">
        <f t="shared" ref="G3" ca="1" si="0">IFERROR(NOW()-F3,"")</f>
        <v>13.690998958329146</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19" ca="1" si="1">IFERROR(NOW()-F4,"")</f>
        <v>45939.879876273146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45939.879876273146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45939.879876273146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45939.879876273146</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45939.879876273146</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45939.879876273146</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45939.879876273146</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45939.879876273146</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45939.879876273146</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45939.879876273146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45939.879876273146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45939.879876273146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45939.879876273146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45939.879876273146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45939.879876273146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45939.879876273146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45939.879876273146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45939.879876273146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45939.879876273146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45939.879876273146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45939.879876273146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45939.879876273146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45939.879876273146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45939.879876273146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45939.879876273146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45939.879876273146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45939.879876273146</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45939.879876273146</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45939.879876273146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45939.879876273146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45939.879876273146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45939.879876273146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45939.879876273146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45939.879876273146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45939.879876273146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45939.879876273146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45939.879876273146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45939.879876273146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45939.879876273146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45939.879876273146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45939.879876273146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45939.879876273146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45939.879876273146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45939.879876273146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45939.879876273146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45939.879876273146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45939.879876273146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45939.879876273146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45939.879876273146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45939.879876273146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45939.879876273146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45939.879876273146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45939.879876273146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45939.879876273146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45939.879876273146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45939.879876273146</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45939.879876273146</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45939.879876273146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45939.879876273146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45939.879876273146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45939.879876273146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45939.879876273146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45939.879876273146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45939.879876273146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45939.879876273146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45939.879876273146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45939.879876273146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45939.879876273146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45939.879876273146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45939.879876273146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45939.879876273146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45939.879876273146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45939.879876273146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45939.879876273146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45939.879876273146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45939.879876273146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45939.879876273146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45939.879876273146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45939.879876273146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45939.879876273146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45939.879876273146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45939.879876273146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45939.879876273146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45939.879876273146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45939.879876273146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45939.879876273146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45939.879876273146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45939.879876273146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45939.879876273146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45939.879876273146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45939.879876273146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45939.879876273146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45939.879876273146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45939.879876273146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45939.879876273146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45939.879876273146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45939.879876273146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45939.879876273146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45939.879876273146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45939.879876273146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45939.879876273146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45939.879876273146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45939.879876273146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45939.879876273146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45939.879876273146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45939.879876273146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45939.879876273146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45939.879876273146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45939.879876273146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45939.879876273146</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45939.879876273146</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13.107029050923302</v>
      </c>
      <c r="H2" s="152">
        <v>45927.449074074102</v>
      </c>
      <c r="I2" s="149" t="str">
        <f>IFERROR(VLOOKUP(D2,DB!A:F,6,0),"")</f>
        <v>SCECO</v>
      </c>
      <c r="J2" s="149" t="str">
        <f>IFERROR(VLOOKUP(D2,DB!A:G,7,0),"")</f>
        <v>Weak</v>
      </c>
      <c r="K2" s="165"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0.35081377314782003</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5.998904050924466</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45934.942245370374</v>
      </c>
      <c r="G5" s="151">
        <f ca="1">IFERROR(NOW()-F5,"-")</f>
        <v>4.9376309027720708</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39072</v>
      </c>
      <c r="B6" s="156" t="str">
        <f>IFERROR(VLOOKUP(D6,DB!A:K,11,0),"")</f>
        <v>R6</v>
      </c>
      <c r="C6" s="156">
        <v>1</v>
      </c>
      <c r="D6" s="156" t="s">
        <v>33325</v>
      </c>
      <c r="E6" s="156" t="s">
        <v>38964</v>
      </c>
      <c r="F6" s="161">
        <v>45939.789467592593</v>
      </c>
      <c r="G6" s="151">
        <f ca="1">IFERROR(NOW()-F6,"-")</f>
        <v>9.0408680553082377E-2</v>
      </c>
      <c r="H6" s="161">
        <v>45939.783831018518</v>
      </c>
      <c r="I6" s="156" t="str">
        <f>IFERROR(VLOOKUP(D6,DB!A:F,6,0),"")</f>
        <v>Generator-SG</v>
      </c>
      <c r="J6" s="156" t="str">
        <f>IFERROR(VLOOKUP(D6,DB!A:G,7,0),"")</f>
        <v>Vandalized</v>
      </c>
      <c r="K6" s="156" t="s">
        <v>39073</v>
      </c>
      <c r="L6" s="156" t="str">
        <f>IFERROR(VLOOKUP(D6,DB!A:I,9,0),"")</f>
        <v>Latis</v>
      </c>
    </row>
    <row r="7" spans="1:16383" ht="31.5" customHeight="1">
      <c r="A7" s="156"/>
      <c r="B7" s="156" t="str">
        <f>IFERROR(VLOOKUP(D7,DB!A:K,11,0),"")</f>
        <v/>
      </c>
      <c r="C7" s="156"/>
      <c r="D7" s="156"/>
      <c r="E7" s="156"/>
      <c r="F7" s="156"/>
      <c r="G7" s="151">
        <f ca="1">IFERROR(NOW()-F7,"-")</f>
        <v>45939.879876273146</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45939.879876273146</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45939.879876273146</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45939.879876273146</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45939.879876273146</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45939.879876273146</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6"/>
      <c r="E13" s="156"/>
      <c r="F13" s="113"/>
      <c r="G13" s="151">
        <f ca="1">IFERROR(NOW()-F13,"-")</f>
        <v>45939.879876273146</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45939.879876273146</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45939.879876273146</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45939.879876273146</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1">
        <f ca="1">IFERROR(NOW()-F17,"-")</f>
        <v>45939.879876273146</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45939.879876273146</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45939.879876273146</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45939.879876273146</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45939.879876273146</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45939.879876273146</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6"/>
      <c r="E23" s="156"/>
      <c r="F23" s="113"/>
      <c r="G23" s="159">
        <f ca="1">IFERROR(NOW()-F23,"-")</f>
        <v>45939.879876273146</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45939.879876273146</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45939.879876273146</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45939.879876273146</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45939.879876273146</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45939.879876273146</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45939.879876273146</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45939.879876273146</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45939.879876273146</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45939.879876273146</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45939.879876273146</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45939.879876273146</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45939.879876273146</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45939.879876273146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45939.879876273146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45939.879876273146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45939.879876273146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45939.879876273146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45939.879876273146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45939.879876273146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45939.879876273146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45939.879876273146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45939.879876273146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45939.879876273146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45939.879876273146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45939.879876273146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45939.879876273146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45939.879876273146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45939.879876273146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45939.879876273146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45939.879876273146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45939.879876273146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45939.879876273146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45939.879876273146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45939.879876273146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45939.879876273146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45939.879876273146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45939.879876273146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45939.879876273146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45939.879876273146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45939.879876273146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45939.879876273146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45939.879876273146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45939.879876273146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45939.879876273146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45939.879876273146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45939.879876273146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45939.879876273146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45939.879876273146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45939.879876273146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45939.879876273146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45939.879876273146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45939.879876273146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45939.879876273146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45939.879876273146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45939.879876273146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45939.879876273146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45939.879876273146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45939.879876273146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45939.879876273146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45939.879876273146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45939.879876273146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45939.879876273146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45939.879876273146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45939.879876273146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45939.879876273146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45939.879876273146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45939.879876273146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45939.879876273146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45939.879876273146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45939.879876273146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45939.879876273146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45939.879876273146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45939.879876273146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45939.879876273146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45939.879876273146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45939.879876273146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45939.879876273146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45939.879876273146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45939.879876273146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45939.879876273146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45939.879876273146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45939.879876273146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45939.879876273146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45939.879876273146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45939.879876273146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45939.879876273146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45939.879876273146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45939.879876273146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45939.879876273146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45939.879876273146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45939.879876273146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45939.879876273146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45939.879876273146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45939.879876273146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45939.879876273146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45939.879876273146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45939.879876273146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45939.879876273146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45939.879876273146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45939.879876273146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45939.879876273146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45939.879876273146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45939.879876273146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45939.879876273146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45939.879876273146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45939.879876273146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45939.879876273146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45939.879876273146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45939.879876273146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45939.879876273146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45939.879876273146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45939.879876273146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45939.879876273146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45939.879876273146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45939.879876273146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45939.879876273146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45939.879876273146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45939.879876273146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45939.879876273146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45939.879876273146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45939.879876273146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45939.879876273146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45939.879876273146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45939.879876273146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45939.879876273146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45939.879876273146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45939.879876273146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45939.879876273146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45939.879876273146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45939.879876273146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45939.879876273146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45939.879876273146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45939.879876273146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45939.879876273146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45939.879876273146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45939.879876273146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45939.879876273146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45939.879876273146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45939.879876273146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45939.879876273146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45939.879876273146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45939.879876273146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45939.879876273146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45939.879876273146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45939.879876273146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45939.879876273146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45939.879876273146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45939.879876273146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45939.879876273146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45939.879876273146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45939.879876273146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45939.879876273146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45939.879876273146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45939.879876273146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45939.879876273146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45939.879876273146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45939.879876273146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45939.879876273146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45939.879876273146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45939.879876273146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45939.879876273146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45939.879876273146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45939.879876273146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45939.879876273146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45939.879876273146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45939.879876273146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45939.879876273146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45939.879876273146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45939.879876273146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45939.879876273146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45939.879876273146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45939.879876273146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45939.879876273146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45939.879876273146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45939.879876273146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45939.879876273146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45939.879876273146</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2025-10-09T18:08:13Z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